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4.drug_offences_including_psychoactive_substances\2023_dec_yr\"/>
    </mc:Choice>
  </mc:AlternateContent>
  <xr:revisionPtr revIDLastSave="0" documentId="8_{B690B95B-4DEF-4F6F-B8B5-09F0B833BEF5}" xr6:coauthVersionLast="47" xr6:coauthVersionMax="47" xr10:uidLastSave="{00000000-0000-0000-0000-000000000000}"/>
  <bookViews>
    <workbookView xWindow="-120" yWindow="-120" windowWidth="29040" windowHeight="15840" tabRatio="926" xr2:uid="{00000000-000D-0000-FFFF-FFFF00000000}"/>
  </bookViews>
  <sheets>
    <sheet name="Contents" sheetId="2" r:id="rId1"/>
    <sheet name="1a.Charges by drug type" sheetId="37" r:id="rId2"/>
    <sheet name="1b.Charges by drug type outcome" sheetId="31" r:id="rId3"/>
    <sheet name="1c.Charges by offence type" sheetId="32" r:id="rId4"/>
    <sheet name="2a.People charged by drug type" sheetId="38" r:id="rId5"/>
    <sheet name="2b.People charged drug outcome" sheetId="35" r:id="rId6"/>
    <sheet name="2c.People charged off outcome" sheetId="36" r:id="rId7"/>
    <sheet name="2d.People charged court outcome" sheetId="14" r:id="rId8"/>
    <sheet name="3.People charged demographic" sheetId="7" r:id="rId9"/>
    <sheet name="4a.People conv sentence court" sheetId="20" r:id="rId10"/>
    <sheet name="4b.People conv sentence offence" sheetId="21" r:id="rId11"/>
    <sheet name="5.Drug possess use only prison" sheetId="39" r:id="rId12"/>
    <sheet name="6.People convicted demographic" sheetId="6" r:id="rId13"/>
    <sheet name="Definitions and data notes" sheetId="4" r:id="rId14"/>
    <sheet name="Notes-Justice service areas" sheetId="10" r:id="rId15"/>
  </sheets>
  <definedNames>
    <definedName name="_xlnm._FilterDatabase" localSheetId="1" hidden="1">'1a.Charges by drug type'!$A$6:$A$6</definedName>
    <definedName name="_xlnm._FilterDatabase" localSheetId="2" hidden="1">'1b.Charges by drug type outcome'!$A$6:$B$81</definedName>
    <definedName name="_xlnm._FilterDatabase" localSheetId="3" hidden="1">'1c.Charges by offence type'!$A$6:$B$81</definedName>
    <definedName name="_xlnm._FilterDatabase" localSheetId="4" hidden="1">'2a.People charged by drug type'!$A$7:$A$7</definedName>
    <definedName name="_xlnm._FilterDatabase" localSheetId="5" hidden="1">'2b.People charged drug outcome'!$A$7:$B$82</definedName>
    <definedName name="_xlnm._FilterDatabase" localSheetId="6" hidden="1">'2c.People charged off outcome'!$A$7:$B$32</definedName>
    <definedName name="_xlnm._FilterDatabase" localSheetId="7" hidden="1">'2d.People charged court outcome'!$A$13:$C$388</definedName>
    <definedName name="_xlnm._FilterDatabase" localSheetId="9" hidden="1">'4a.People conv sentence court'!$A$19:$C$844</definedName>
    <definedName name="_xlnm._FilterDatabase" localSheetId="10" hidden="1">'4b.People conv sentence offence'!$A$13:$B$57</definedName>
    <definedName name="_xlnm._FilterDatabase" localSheetId="14" hidden="1">'Notes-Justice service areas'!$A$5:$A$64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5" i="14" l="1"/>
  <c r="B386" i="14" s="1"/>
  <c r="B387" i="14" s="1"/>
  <c r="B388" i="14" s="1"/>
  <c r="B380" i="14"/>
  <c r="B381" i="14" s="1"/>
  <c r="B382" i="14" s="1"/>
  <c r="B383" i="14" s="1"/>
  <c r="B375" i="14"/>
  <c r="B376" i="14" s="1"/>
  <c r="B377" i="14" s="1"/>
  <c r="B378" i="14" s="1"/>
  <c r="B370" i="14"/>
  <c r="B371" i="14" s="1"/>
  <c r="B372" i="14" s="1"/>
  <c r="B373" i="14" s="1"/>
  <c r="B365" i="14"/>
  <c r="B366" i="14" s="1"/>
  <c r="B367" i="14" s="1"/>
  <c r="B368" i="14" s="1"/>
  <c r="B360" i="14"/>
  <c r="B361" i="14" s="1"/>
  <c r="B362" i="14" s="1"/>
  <c r="B363" i="14" s="1"/>
  <c r="B355" i="14"/>
  <c r="B356" i="14" s="1"/>
  <c r="B357" i="14" s="1"/>
  <c r="B358" i="14" s="1"/>
  <c r="B350" i="14"/>
  <c r="B351" i="14" s="1"/>
  <c r="B352" i="14" s="1"/>
  <c r="B353" i="14" s="1"/>
  <c r="B345" i="14"/>
  <c r="B346" i="14" s="1"/>
  <c r="B347" i="14" s="1"/>
  <c r="B348" i="14" s="1"/>
  <c r="B340" i="14"/>
  <c r="B341" i="14" s="1"/>
  <c r="B342" i="14" s="1"/>
  <c r="B343" i="14" s="1"/>
  <c r="B335" i="14"/>
  <c r="B336" i="14" s="1"/>
  <c r="B337" i="14" s="1"/>
  <c r="B338" i="14" s="1"/>
  <c r="B330" i="14"/>
  <c r="B331" i="14" s="1"/>
  <c r="B332" i="14" s="1"/>
  <c r="B333" i="14" s="1"/>
  <c r="B325" i="14"/>
  <c r="B326" i="14" s="1"/>
  <c r="B327" i="14" s="1"/>
  <c r="B328" i="14" s="1"/>
  <c r="B320" i="14"/>
  <c r="B321" i="14" s="1"/>
  <c r="B322" i="14" s="1"/>
  <c r="B323" i="14" s="1"/>
  <c r="A320" i="14"/>
  <c r="A321" i="14" s="1"/>
  <c r="A322" i="14" s="1"/>
  <c r="A323" i="14" s="1"/>
  <c r="A324" i="14" s="1"/>
  <c r="A325" i="14" s="1"/>
  <c r="A326" i="14" s="1"/>
  <c r="A327" i="14" s="1"/>
  <c r="A328" i="14" s="1"/>
  <c r="A329" i="14" s="1"/>
  <c r="A330" i="14" s="1"/>
  <c r="A331" i="14" s="1"/>
  <c r="A332" i="14" s="1"/>
  <c r="A333" i="14" s="1"/>
  <c r="A334" i="14" s="1"/>
  <c r="A335" i="14" s="1"/>
  <c r="A336" i="14" s="1"/>
  <c r="A337" i="14" s="1"/>
  <c r="A338" i="14" s="1"/>
  <c r="B315" i="14"/>
  <c r="B316" i="14" s="1"/>
  <c r="B317" i="14" s="1"/>
  <c r="B318" i="14" s="1"/>
  <c r="B310" i="14"/>
  <c r="B311" i="14" s="1"/>
  <c r="B312" i="14" s="1"/>
  <c r="B313" i="14" s="1"/>
  <c r="B305" i="14"/>
  <c r="B306" i="14" s="1"/>
  <c r="B307" i="14" s="1"/>
  <c r="B308" i="14" s="1"/>
  <c r="B300" i="14"/>
  <c r="B301" i="14" s="1"/>
  <c r="B302" i="14" s="1"/>
  <c r="B303" i="14" s="1"/>
  <c r="B295" i="14"/>
  <c r="B296" i="14" s="1"/>
  <c r="B297" i="14" s="1"/>
  <c r="B298" i="14" s="1"/>
  <c r="B290" i="14"/>
  <c r="B291" i="14" s="1"/>
  <c r="B292" i="14" s="1"/>
  <c r="B293" i="14" s="1"/>
  <c r="A290" i="14"/>
  <c r="A291" i="14" s="1"/>
  <c r="A292" i="14" s="1"/>
  <c r="A293" i="14" s="1"/>
  <c r="A294" i="14" s="1"/>
  <c r="A295" i="14" s="1"/>
  <c r="A296" i="14" s="1"/>
  <c r="A297" i="14" s="1"/>
  <c r="A298" i="14" s="1"/>
  <c r="A299" i="14" s="1"/>
  <c r="A300" i="14" s="1"/>
  <c r="A301" i="14" s="1"/>
  <c r="A302" i="14" s="1"/>
  <c r="A303" i="14" s="1"/>
  <c r="A304" i="14" s="1"/>
  <c r="A305" i="14" s="1"/>
  <c r="A306" i="14" s="1"/>
  <c r="A307" i="14" s="1"/>
  <c r="A308" i="14" s="1"/>
  <c r="A309" i="14" s="1"/>
  <c r="A310" i="14" s="1"/>
  <c r="A311" i="14" s="1"/>
  <c r="A312" i="14" s="1"/>
  <c r="A313" i="14" s="1"/>
  <c r="A314" i="14" s="1"/>
  <c r="A315" i="14" s="1"/>
  <c r="A316" i="14" s="1"/>
  <c r="A317" i="14" s="1"/>
  <c r="A318" i="14" s="1"/>
  <c r="B285" i="14"/>
  <c r="B286" i="14" s="1"/>
  <c r="B287" i="14" s="1"/>
  <c r="B288" i="14" s="1"/>
  <c r="B280" i="14"/>
  <c r="B281" i="14" s="1"/>
  <c r="B282" i="14" s="1"/>
  <c r="B283" i="14" s="1"/>
  <c r="B275" i="14"/>
  <c r="B276" i="14" s="1"/>
  <c r="B277" i="14" s="1"/>
  <c r="B278" i="14" s="1"/>
  <c r="A275" i="14"/>
  <c r="A276" i="14" s="1"/>
  <c r="A277" i="14" s="1"/>
  <c r="A278" i="14" s="1"/>
  <c r="A279" i="14" s="1"/>
  <c r="A280" i="14" s="1"/>
  <c r="A281" i="14" s="1"/>
  <c r="A282" i="14" s="1"/>
  <c r="A283" i="14" s="1"/>
  <c r="A284" i="14" s="1"/>
  <c r="A285" i="14" s="1"/>
  <c r="A286" i="14" s="1"/>
  <c r="A287" i="14" s="1"/>
  <c r="A288" i="14" s="1"/>
  <c r="B270" i="14"/>
  <c r="B271" i="14" s="1"/>
  <c r="B272" i="14" s="1"/>
  <c r="B273" i="14" s="1"/>
  <c r="B265" i="14"/>
  <c r="B266" i="14" s="1"/>
  <c r="B267" i="14" s="1"/>
  <c r="B268" i="14" s="1"/>
  <c r="B260" i="14"/>
  <c r="B261" i="14" s="1"/>
  <c r="B262" i="14" s="1"/>
  <c r="B263" i="14" s="1"/>
  <c r="B255" i="14"/>
  <c r="B256" i="14" s="1"/>
  <c r="B257" i="14" s="1"/>
  <c r="B258" i="14" s="1"/>
  <c r="B250" i="14"/>
  <c r="B251" i="14" s="1"/>
  <c r="B252" i="14" s="1"/>
  <c r="B253" i="14" s="1"/>
  <c r="B245" i="14"/>
  <c r="B246" i="14" s="1"/>
  <c r="B247" i="14" s="1"/>
  <c r="B248" i="14" s="1"/>
  <c r="B240" i="14"/>
  <c r="B241" i="14" s="1"/>
  <c r="B242" i="14" s="1"/>
  <c r="B243" i="14" s="1"/>
  <c r="B235" i="14"/>
  <c r="B236" i="14" s="1"/>
  <c r="B237" i="14" s="1"/>
  <c r="B238" i="14" s="1"/>
  <c r="A235" i="14"/>
  <c r="A236" i="14" s="1"/>
  <c r="A237" i="14" s="1"/>
  <c r="A238" i="14" s="1"/>
  <c r="A239" i="14" s="1"/>
  <c r="A240" i="14" s="1"/>
  <c r="A241" i="14" s="1"/>
  <c r="A242" i="14" s="1"/>
  <c r="A243" i="14" s="1"/>
  <c r="A244" i="14" s="1"/>
  <c r="A245" i="14" s="1"/>
  <c r="A246" i="14" s="1"/>
  <c r="A247" i="14" s="1"/>
  <c r="A248" i="14" s="1"/>
  <c r="A249" i="14" s="1"/>
  <c r="A250" i="14" s="1"/>
  <c r="A251" i="14" s="1"/>
  <c r="A252" i="14" s="1"/>
  <c r="A253" i="14" s="1"/>
  <c r="A254" i="14" s="1"/>
  <c r="A255" i="14" s="1"/>
  <c r="A256" i="14" s="1"/>
  <c r="A257" i="14" s="1"/>
  <c r="A258" i="14" s="1"/>
  <c r="B230" i="14"/>
  <c r="B231" i="14" s="1"/>
  <c r="B232" i="14" s="1"/>
  <c r="B233" i="14" s="1"/>
  <c r="B225" i="14"/>
  <c r="B226" i="14" s="1"/>
  <c r="B227" i="14" s="1"/>
  <c r="B228" i="14" s="1"/>
  <c r="B220" i="14"/>
  <c r="B221" i="14" s="1"/>
  <c r="B222" i="14" s="1"/>
  <c r="B223" i="14" s="1"/>
  <c r="B215" i="14"/>
  <c r="B216" i="14" s="1"/>
  <c r="B217" i="14" s="1"/>
  <c r="B218" i="14" s="1"/>
  <c r="B210" i="14"/>
  <c r="B211" i="14" s="1"/>
  <c r="B212" i="14" s="1"/>
  <c r="B213" i="14" s="1"/>
  <c r="B205" i="14"/>
  <c r="B206" i="14" s="1"/>
  <c r="B207" i="14" s="1"/>
  <c r="B208" i="14" s="1"/>
  <c r="A205" i="14"/>
  <c r="A206" i="14" s="1"/>
  <c r="A207" i="14" s="1"/>
  <c r="A208" i="14" s="1"/>
  <c r="A209" i="14" s="1"/>
  <c r="A210" i="14" s="1"/>
  <c r="A211" i="14" s="1"/>
  <c r="A212" i="14" s="1"/>
  <c r="A213" i="14" s="1"/>
  <c r="A214" i="14" s="1"/>
  <c r="A215" i="14" s="1"/>
  <c r="A216" i="14" s="1"/>
  <c r="A217" i="14" s="1"/>
  <c r="A218" i="14" s="1"/>
  <c r="A219" i="14" s="1"/>
  <c r="A220" i="14" s="1"/>
  <c r="A221" i="14" s="1"/>
  <c r="A222" i="14" s="1"/>
  <c r="A223" i="14" s="1"/>
  <c r="A224" i="14" s="1"/>
  <c r="A225" i="14" s="1"/>
  <c r="A226" i="14" s="1"/>
  <c r="A227" i="14" s="1"/>
  <c r="A228" i="14" s="1"/>
  <c r="A229" i="14" s="1"/>
  <c r="A230" i="14" s="1"/>
  <c r="A231" i="14" s="1"/>
  <c r="A232" i="14" s="1"/>
  <c r="A233" i="14" s="1"/>
  <c r="B200" i="14"/>
  <c r="B201" i="14" s="1"/>
  <c r="B202" i="14" s="1"/>
  <c r="B203" i="14" s="1"/>
  <c r="B195" i="14"/>
  <c r="B196" i="14" s="1"/>
  <c r="B197" i="14" s="1"/>
  <c r="B198" i="14" s="1"/>
  <c r="B190" i="14"/>
  <c r="B191" i="14" s="1"/>
  <c r="B192" i="14" s="1"/>
  <c r="B193" i="14" s="1"/>
  <c r="B185" i="14"/>
  <c r="B186" i="14" s="1"/>
  <c r="B187" i="14" s="1"/>
  <c r="B188" i="14" s="1"/>
  <c r="B180" i="14"/>
  <c r="B181" i="14" s="1"/>
  <c r="B182" i="14" s="1"/>
  <c r="B183" i="14" s="1"/>
  <c r="B175" i="14"/>
  <c r="B176" i="14" s="1"/>
  <c r="B177" i="14" s="1"/>
  <c r="B178" i="14" s="1"/>
  <c r="B170" i="14"/>
  <c r="B171" i="14" s="1"/>
  <c r="B172" i="14" s="1"/>
  <c r="B173" i="14" s="1"/>
  <c r="A170" i="14"/>
  <c r="A171" i="14" s="1"/>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192" i="14" s="1"/>
  <c r="A193" i="14" s="1"/>
  <c r="A194" i="14" s="1"/>
  <c r="A195" i="14" s="1"/>
  <c r="A196" i="14" s="1"/>
  <c r="A197" i="14" s="1"/>
  <c r="A198" i="14" s="1"/>
  <c r="A199" i="14" s="1"/>
  <c r="A200" i="14" s="1"/>
  <c r="A201" i="14" s="1"/>
  <c r="A202" i="14" s="1"/>
  <c r="A203" i="14" s="1"/>
  <c r="B165" i="14"/>
  <c r="B166" i="14" s="1"/>
  <c r="B167" i="14" s="1"/>
  <c r="B168" i="14" s="1"/>
  <c r="B160" i="14"/>
  <c r="B161" i="14" s="1"/>
  <c r="B162" i="14" s="1"/>
  <c r="B163" i="14" s="1"/>
  <c r="B155" i="14"/>
  <c r="B156" i="14" s="1"/>
  <c r="B157" i="14" s="1"/>
  <c r="B158" i="14" s="1"/>
  <c r="B150" i="14"/>
  <c r="B151" i="14" s="1"/>
  <c r="B152" i="14" s="1"/>
  <c r="B153" i="14" s="1"/>
  <c r="B145" i="14"/>
  <c r="B146" i="14" s="1"/>
  <c r="B147" i="14" s="1"/>
  <c r="B148" i="14" s="1"/>
  <c r="B140" i="14"/>
  <c r="B141" i="14" s="1"/>
  <c r="B142" i="14" s="1"/>
  <c r="B143" i="14" s="1"/>
  <c r="B135" i="14"/>
  <c r="B136" i="14" s="1"/>
  <c r="B137" i="14" s="1"/>
  <c r="B138" i="14" s="1"/>
  <c r="B130" i="14"/>
  <c r="B131" i="14" s="1"/>
  <c r="B132" i="14" s="1"/>
  <c r="B133" i="14" s="1"/>
  <c r="B125" i="14"/>
  <c r="B126" i="14" s="1"/>
  <c r="B127" i="14" s="1"/>
  <c r="B128" i="14" s="1"/>
  <c r="B120" i="14"/>
  <c r="B121" i="14" s="1"/>
  <c r="B122" i="14" s="1"/>
  <c r="B123" i="14" s="1"/>
  <c r="B115" i="14"/>
  <c r="B116" i="14" s="1"/>
  <c r="B117" i="14" s="1"/>
  <c r="B118" i="14" s="1"/>
  <c r="B110" i="14"/>
  <c r="B111" i="14" s="1"/>
  <c r="B112" i="14" s="1"/>
  <c r="B113" i="14" s="1"/>
  <c r="B105" i="14"/>
  <c r="B106" i="14" s="1"/>
  <c r="B107" i="14" s="1"/>
  <c r="B108" i="14" s="1"/>
  <c r="B100" i="14"/>
  <c r="B101" i="14" s="1"/>
  <c r="B102" i="14" s="1"/>
  <c r="B103" i="14" s="1"/>
  <c r="B95" i="14"/>
  <c r="B96" i="14" s="1"/>
  <c r="B97" i="14" s="1"/>
  <c r="B98" i="14" s="1"/>
  <c r="B90" i="14"/>
  <c r="B91" i="14" s="1"/>
  <c r="B92" i="14" s="1"/>
  <c r="B93" i="14" s="1"/>
  <c r="B85" i="14"/>
  <c r="B86" i="14" s="1"/>
  <c r="B87" i="14" s="1"/>
  <c r="B88" i="14" s="1"/>
  <c r="A85" i="14"/>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B80" i="14"/>
  <c r="B81" i="14" s="1"/>
  <c r="B82" i="14" s="1"/>
  <c r="B83" i="14" s="1"/>
  <c r="B75" i="14"/>
  <c r="B76" i="14" s="1"/>
  <c r="B77" i="14" s="1"/>
  <c r="B78" i="14" s="1"/>
  <c r="B70" i="14"/>
  <c r="B71" i="14" s="1"/>
  <c r="B72" i="14" s="1"/>
  <c r="B73" i="14" s="1"/>
  <c r="B65" i="14"/>
  <c r="B66" i="14" s="1"/>
  <c r="B67" i="14" s="1"/>
  <c r="B68" i="14" s="1"/>
  <c r="B60" i="14"/>
  <c r="B61" i="14" s="1"/>
  <c r="B62" i="14" s="1"/>
  <c r="B63" i="14" s="1"/>
  <c r="B55" i="14"/>
  <c r="B56" i="14" s="1"/>
  <c r="B57" i="14" s="1"/>
  <c r="B58" i="14" s="1"/>
  <c r="A55" i="14"/>
  <c r="A56" i="14" s="1"/>
  <c r="A57" i="14" s="1"/>
  <c r="A58" i="14" s="1"/>
  <c r="A59" i="14" s="1"/>
  <c r="A60" i="14" s="1"/>
  <c r="A61" i="14" s="1"/>
  <c r="A62" i="14" s="1"/>
  <c r="A63" i="14" s="1"/>
  <c r="B50" i="14"/>
  <c r="B51" i="14" s="1"/>
  <c r="B52" i="14" s="1"/>
  <c r="B53" i="14" s="1"/>
  <c r="B45" i="14"/>
  <c r="B46" i="14" s="1"/>
  <c r="B47" i="14" s="1"/>
  <c r="B48" i="14" s="1"/>
  <c r="B40" i="14"/>
  <c r="B41" i="14" s="1"/>
  <c r="B42" i="14" s="1"/>
  <c r="B43" i="14" s="1"/>
  <c r="A40" i="14"/>
  <c r="A41" i="14" s="1"/>
  <c r="A42" i="14" s="1"/>
  <c r="A43" i="14" s="1"/>
  <c r="A44" i="14" s="1"/>
  <c r="A45" i="14" s="1"/>
  <c r="A46" i="14" s="1"/>
  <c r="A47" i="14" s="1"/>
  <c r="A48" i="14" s="1"/>
  <c r="A49" i="14" s="1"/>
  <c r="A50" i="14" s="1"/>
  <c r="A51" i="14" s="1"/>
  <c r="A52" i="14" s="1"/>
  <c r="A53" i="14" s="1"/>
  <c r="B35" i="14"/>
  <c r="B36" i="14" s="1"/>
  <c r="B37" i="14" s="1"/>
  <c r="B38" i="14" s="1"/>
  <c r="B30" i="14"/>
  <c r="B31" i="14" s="1"/>
  <c r="B32" i="14" s="1"/>
  <c r="B33" i="14" s="1"/>
  <c r="B25" i="14"/>
  <c r="B26" i="14" s="1"/>
  <c r="B27" i="14" s="1"/>
  <c r="B28" i="14" s="1"/>
  <c r="B20" i="14"/>
  <c r="B21" i="14" s="1"/>
  <c r="B22" i="14" s="1"/>
  <c r="B23" i="14" s="1"/>
  <c r="B15" i="14"/>
  <c r="B16" i="14" s="1"/>
  <c r="B17" i="14" s="1"/>
  <c r="B18" i="14" s="1"/>
  <c r="B296" i="20" l="1"/>
  <c r="B297" i="20" s="1"/>
  <c r="B298" i="20" s="1"/>
  <c r="B299" i="20" s="1"/>
  <c r="B300" i="20" s="1"/>
  <c r="B301" i="20" s="1"/>
  <c r="B302" i="20" s="1"/>
  <c r="B303" i="20" s="1"/>
  <c r="B304" i="20" s="1"/>
  <c r="B305" i="20" s="1"/>
  <c r="B285" i="20"/>
  <c r="B286" i="20" s="1"/>
  <c r="B287" i="20" s="1"/>
  <c r="B288" i="20" s="1"/>
  <c r="B289" i="20" s="1"/>
  <c r="B290" i="20" s="1"/>
  <c r="B291" i="20" s="1"/>
  <c r="B292" i="20" s="1"/>
  <c r="B293" i="20" s="1"/>
  <c r="B294" i="20" s="1"/>
  <c r="B274" i="20"/>
  <c r="B275" i="20" s="1"/>
  <c r="B276" i="20" s="1"/>
  <c r="B277" i="20" s="1"/>
  <c r="B278" i="20" s="1"/>
  <c r="B279" i="20" s="1"/>
  <c r="B280" i="20" s="1"/>
  <c r="B281" i="20" s="1"/>
  <c r="B282" i="20" s="1"/>
  <c r="B283" i="20" s="1"/>
  <c r="B263" i="20"/>
  <c r="B264" i="20" s="1"/>
  <c r="B265" i="20" s="1"/>
  <c r="B266" i="20" s="1"/>
  <c r="B267" i="20" s="1"/>
  <c r="B268" i="20" s="1"/>
  <c r="B269" i="20" s="1"/>
  <c r="B270" i="20" s="1"/>
  <c r="B271" i="20" s="1"/>
  <c r="B272" i="20" s="1"/>
  <c r="B252" i="20"/>
  <c r="B253" i="20" s="1"/>
  <c r="B254" i="20" s="1"/>
  <c r="B255" i="20" s="1"/>
  <c r="B256" i="20" s="1"/>
  <c r="B257" i="20" s="1"/>
  <c r="B258" i="20" s="1"/>
  <c r="A252" i="20"/>
  <c r="A253" i="20" s="1"/>
  <c r="A254" i="20" s="1"/>
  <c r="A255" i="20" s="1"/>
  <c r="A256" i="20" s="1"/>
  <c r="A257" i="20" s="1"/>
  <c r="A258" i="20" s="1"/>
  <c r="A259" i="20" s="1"/>
  <c r="A260" i="20" s="1"/>
  <c r="A261" i="20" s="1"/>
  <c r="A262" i="20" s="1"/>
  <c r="A263" i="20" s="1"/>
  <c r="A264" i="20" s="1"/>
  <c r="A265" i="20" s="1"/>
  <c r="A266" i="20" s="1"/>
  <c r="A267" i="20" s="1"/>
  <c r="A268" i="20" s="1"/>
  <c r="A269" i="20" s="1"/>
  <c r="A270" i="20" s="1"/>
  <c r="A271" i="20" s="1"/>
  <c r="A272" i="20" s="1"/>
  <c r="A273" i="20" s="1"/>
  <c r="A274" i="20" s="1"/>
  <c r="A275" i="20" s="1"/>
  <c r="A276" i="20" s="1"/>
  <c r="A277" i="20" s="1"/>
  <c r="A278" i="20" s="1"/>
  <c r="A279" i="20" s="1"/>
  <c r="A280" i="20" s="1"/>
  <c r="A281" i="20" s="1"/>
  <c r="A282" i="20" s="1"/>
  <c r="A283" i="20" s="1"/>
  <c r="A284" i="20" s="1"/>
  <c r="A285" i="20" s="1"/>
  <c r="A286" i="20" s="1"/>
  <c r="A287" i="20" s="1"/>
  <c r="A288" i="20" s="1"/>
  <c r="A289" i="20" s="1"/>
  <c r="A290" i="20" s="1"/>
  <c r="A291" i="20" s="1"/>
  <c r="A292" i="20" s="1"/>
  <c r="A293" i="20" s="1"/>
  <c r="A294" i="20" s="1"/>
  <c r="A295" i="20" s="1"/>
  <c r="A296" i="20" s="1"/>
  <c r="A297" i="20" s="1"/>
  <c r="A298" i="20" s="1"/>
  <c r="A299" i="20" s="1"/>
  <c r="A300" i="20" s="1"/>
  <c r="A301" i="20" s="1"/>
  <c r="A302" i="20" s="1"/>
  <c r="A303" i="20" s="1"/>
  <c r="A304" i="20" s="1"/>
  <c r="A305" i="20" s="1"/>
  <c r="B241" i="20"/>
  <c r="B242" i="20" s="1"/>
  <c r="B243" i="20" s="1"/>
  <c r="B244" i="20" s="1"/>
  <c r="B245" i="20" s="1"/>
  <c r="B246" i="20" s="1"/>
  <c r="B247" i="20" s="1"/>
  <c r="B248" i="20" s="1"/>
  <c r="B249" i="20" s="1"/>
  <c r="B250" i="20" s="1"/>
  <c r="B230" i="20"/>
  <c r="B231" i="20" s="1"/>
  <c r="B232" i="20" s="1"/>
  <c r="B233" i="20" s="1"/>
  <c r="B234" i="20" s="1"/>
  <c r="B235" i="20" s="1"/>
  <c r="B236" i="20" s="1"/>
  <c r="B237" i="20" s="1"/>
  <c r="B238" i="20" s="1"/>
  <c r="B239" i="20" s="1"/>
  <c r="B219" i="20"/>
  <c r="B220" i="20" s="1"/>
  <c r="B221" i="20" s="1"/>
  <c r="B222" i="20" s="1"/>
  <c r="B223" i="20" s="1"/>
  <c r="B224" i="20" s="1"/>
  <c r="B225" i="20" s="1"/>
  <c r="B226" i="20" s="1"/>
  <c r="B227" i="20" s="1"/>
  <c r="B228" i="20" s="1"/>
  <c r="B208" i="20"/>
  <c r="B209" i="20" s="1"/>
  <c r="B210" i="20" s="1"/>
  <c r="B211" i="20" s="1"/>
  <c r="B212" i="20" s="1"/>
  <c r="B213" i="20" s="1"/>
  <c r="B214" i="20" s="1"/>
  <c r="B197" i="20"/>
  <c r="B198" i="20" s="1"/>
  <c r="B199" i="20" s="1"/>
  <c r="B200" i="20" s="1"/>
  <c r="B201" i="20" s="1"/>
  <c r="B202" i="20" s="1"/>
  <c r="B203" i="20" s="1"/>
  <c r="B186" i="20"/>
  <c r="B187" i="20" s="1"/>
  <c r="B188" i="20" s="1"/>
  <c r="B189" i="20" s="1"/>
  <c r="B190" i="20" s="1"/>
  <c r="B191" i="20" s="1"/>
  <c r="B192" i="20" s="1"/>
  <c r="B175" i="20"/>
  <c r="B176" i="20" s="1"/>
  <c r="B177" i="20" s="1"/>
  <c r="B178" i="20" s="1"/>
  <c r="B179" i="20" s="1"/>
  <c r="B180" i="20" s="1"/>
  <c r="B181" i="20" s="1"/>
  <c r="A175" i="20"/>
  <c r="A176" i="20" s="1"/>
  <c r="A177" i="20" s="1"/>
  <c r="A178" i="20" s="1"/>
  <c r="A179" i="20" s="1"/>
  <c r="A180" i="20" s="1"/>
  <c r="A181" i="20" s="1"/>
  <c r="A182" i="20" s="1"/>
  <c r="A183" i="20" s="1"/>
  <c r="A184" i="20" s="1"/>
  <c r="A185" i="20" s="1"/>
  <c r="A186" i="20" s="1"/>
  <c r="A187" i="20" s="1"/>
  <c r="A188" i="20" s="1"/>
  <c r="A189" i="20" s="1"/>
  <c r="A190" i="20" s="1"/>
  <c r="A191" i="20" s="1"/>
  <c r="A192" i="20" s="1"/>
  <c r="A193" i="20" s="1"/>
  <c r="A194" i="20" s="1"/>
  <c r="A195" i="20" s="1"/>
  <c r="A196" i="20" s="1"/>
  <c r="A197" i="20" s="1"/>
  <c r="A198" i="20" s="1"/>
  <c r="A199" i="20" s="1"/>
  <c r="A200" i="20" s="1"/>
  <c r="A201" i="20" s="1"/>
  <c r="A202" i="20" s="1"/>
  <c r="A203" i="20" s="1"/>
  <c r="A204" i="20" s="1"/>
  <c r="A205" i="20" s="1"/>
  <c r="A206" i="20" s="1"/>
  <c r="A207" i="20" s="1"/>
  <c r="A208" i="20" s="1"/>
  <c r="A209" i="20" s="1"/>
  <c r="A210" i="20" s="1"/>
  <c r="A211" i="20" s="1"/>
  <c r="A212" i="20" s="1"/>
  <c r="A213" i="20" s="1"/>
  <c r="A214" i="20" s="1"/>
  <c r="A215" i="20" s="1"/>
  <c r="A216" i="20" s="1"/>
  <c r="A217" i="20" s="1"/>
  <c r="A218" i="20" s="1"/>
  <c r="A219" i="20" s="1"/>
  <c r="A220" i="20" s="1"/>
  <c r="A221" i="20" s="1"/>
  <c r="A222" i="20" s="1"/>
  <c r="A223" i="20" s="1"/>
  <c r="A224" i="20" s="1"/>
  <c r="A225" i="20" s="1"/>
  <c r="A226" i="20" s="1"/>
  <c r="A227" i="20" s="1"/>
  <c r="A228" i="20" s="1"/>
  <c r="A229" i="20" s="1"/>
  <c r="A230" i="20" s="1"/>
  <c r="A231" i="20" s="1"/>
  <c r="A232" i="20" s="1"/>
  <c r="A233" i="20" s="1"/>
  <c r="A234" i="20" s="1"/>
  <c r="A235" i="20" s="1"/>
  <c r="A236" i="20" s="1"/>
  <c r="A237" i="20" s="1"/>
  <c r="A238" i="20" s="1"/>
  <c r="A239" i="20" s="1"/>
  <c r="A240" i="20" s="1"/>
  <c r="A241" i="20" s="1"/>
  <c r="A242" i="20" s="1"/>
  <c r="A243" i="20" s="1"/>
  <c r="A244" i="20" s="1"/>
  <c r="A245" i="20" s="1"/>
  <c r="A246" i="20" s="1"/>
  <c r="A247" i="20" s="1"/>
  <c r="A248" i="20" s="1"/>
  <c r="A249" i="20" s="1"/>
  <c r="A250" i="20" s="1"/>
  <c r="B193" i="20" l="1"/>
  <c r="B194" i="20"/>
  <c r="B195" i="20" s="1"/>
  <c r="B216" i="20"/>
  <c r="B217" i="20" s="1"/>
  <c r="B215" i="20"/>
  <c r="B205" i="20"/>
  <c r="B206" i="20" s="1"/>
  <c r="B204" i="20"/>
  <c r="B183" i="20"/>
  <c r="B184" i="20" s="1"/>
  <c r="B182" i="20"/>
  <c r="B260" i="20"/>
  <c r="B261" i="20" s="1"/>
  <c r="B259" i="20"/>
  <c r="B34" i="2"/>
  <c r="B25" i="2"/>
  <c r="B32" i="2" l="1"/>
  <c r="B31" i="2"/>
  <c r="B30" i="2"/>
  <c r="B28" i="2"/>
  <c r="B27" i="2"/>
  <c r="B23" i="2"/>
  <c r="B22" i="2"/>
  <c r="B21" i="2"/>
  <c r="C20" i="2"/>
  <c r="B19" i="2"/>
  <c r="B17" i="2"/>
  <c r="B16" i="2"/>
  <c r="C15" i="2"/>
  <c r="B14" i="2"/>
  <c r="A11" i="10" l="1"/>
  <c r="A8" i="32" l="1"/>
  <c r="A9" i="32" s="1"/>
  <c r="A10" i="32" s="1"/>
  <c r="A11" i="32" s="1"/>
  <c r="A109" i="20" l="1"/>
  <c r="A110" i="20" s="1"/>
  <c r="A111" i="20" s="1"/>
  <c r="A112" i="20" s="1"/>
  <c r="A113" i="20" s="1"/>
  <c r="A114" i="20" s="1"/>
  <c r="A115" i="20" s="1"/>
  <c r="A116" i="20" s="1"/>
  <c r="A117" i="20" s="1"/>
  <c r="A118" i="20" s="1"/>
  <c r="A119" i="20" s="1"/>
  <c r="A120" i="20" s="1"/>
  <c r="A121" i="20" s="1"/>
  <c r="A122" i="20" s="1"/>
  <c r="A123" i="20" s="1"/>
  <c r="A124" i="20" s="1"/>
  <c r="A125" i="20" s="1"/>
  <c r="A126" i="20" s="1"/>
  <c r="A127" i="20" s="1"/>
  <c r="A128" i="20" s="1"/>
  <c r="A129" i="20" s="1"/>
  <c r="A76" i="20"/>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B120" i="20"/>
  <c r="B121" i="20" s="1"/>
  <c r="B122" i="20" s="1"/>
  <c r="B123" i="20" s="1"/>
  <c r="B124" i="20" s="1"/>
  <c r="B125" i="20" s="1"/>
  <c r="B126" i="20" s="1"/>
  <c r="B127" i="20" s="1"/>
  <c r="B128" i="20" s="1"/>
  <c r="B129" i="20" s="1"/>
  <c r="A34" i="35" l="1"/>
  <c r="A35" i="35" s="1"/>
  <c r="A36" i="35" s="1"/>
  <c r="A37" i="35" s="1"/>
  <c r="A33" i="31"/>
  <c r="A34" i="31" s="1"/>
  <c r="A35" i="31" s="1"/>
  <c r="A36" i="31" s="1"/>
  <c r="A33" i="32"/>
  <c r="A34" i="32" s="1"/>
  <c r="A35" i="32" s="1"/>
  <c r="A36" i="32" s="1"/>
  <c r="A29" i="36"/>
  <c r="A30" i="36" s="1"/>
  <c r="A31" i="36" s="1"/>
  <c r="A32" i="36" s="1"/>
  <c r="A24" i="36"/>
  <c r="A25" i="36" s="1"/>
  <c r="A26" i="36" s="1"/>
  <c r="A27" i="36" s="1"/>
  <c r="A19" i="36"/>
  <c r="A20" i="36" s="1"/>
  <c r="A21" i="36" s="1"/>
  <c r="A22" i="36" s="1"/>
  <c r="A14" i="36"/>
  <c r="A15" i="36" s="1"/>
  <c r="A16" i="36" s="1"/>
  <c r="A17" i="36" s="1"/>
  <c r="A9" i="36"/>
  <c r="A10" i="36" s="1"/>
  <c r="A11" i="36" s="1"/>
  <c r="A12" i="36" s="1"/>
  <c r="A79" i="35"/>
  <c r="A80" i="35" s="1"/>
  <c r="A81" i="35" s="1"/>
  <c r="A82" i="35" s="1"/>
  <c r="A74" i="35"/>
  <c r="A75" i="35" s="1"/>
  <c r="A76" i="35" s="1"/>
  <c r="A77" i="35" s="1"/>
  <c r="A69" i="35"/>
  <c r="A70" i="35" s="1"/>
  <c r="A71" i="35" s="1"/>
  <c r="A72" i="35" s="1"/>
  <c r="A64" i="35"/>
  <c r="A65" i="35" s="1"/>
  <c r="A66" i="35" s="1"/>
  <c r="A67" i="35" s="1"/>
  <c r="A59" i="35"/>
  <c r="A60" i="35" s="1"/>
  <c r="A61" i="35" s="1"/>
  <c r="A62" i="35" s="1"/>
  <c r="A54" i="35"/>
  <c r="A55" i="35" s="1"/>
  <c r="A56" i="35" s="1"/>
  <c r="A57" i="35" s="1"/>
  <c r="A49" i="35"/>
  <c r="A50" i="35" s="1"/>
  <c r="A51" i="35" s="1"/>
  <c r="A52" i="35" s="1"/>
  <c r="A44" i="35"/>
  <c r="A45" i="35" s="1"/>
  <c r="A46" i="35" s="1"/>
  <c r="A47" i="35" s="1"/>
  <c r="A39" i="35"/>
  <c r="A40" i="35" s="1"/>
  <c r="A41" i="35" s="1"/>
  <c r="A42" i="35" s="1"/>
  <c r="A29" i="35"/>
  <c r="A30" i="35" s="1"/>
  <c r="A31" i="35" s="1"/>
  <c r="A32" i="35" s="1"/>
  <c r="A24" i="35"/>
  <c r="A25" i="35" s="1"/>
  <c r="A26" i="35" s="1"/>
  <c r="A27" i="35" s="1"/>
  <c r="A19" i="35"/>
  <c r="A20" i="35" s="1"/>
  <c r="A21" i="35" s="1"/>
  <c r="A22" i="35" s="1"/>
  <c r="A9" i="35"/>
  <c r="A10" i="35" s="1"/>
  <c r="A11" i="35" s="1"/>
  <c r="A12" i="35" s="1"/>
  <c r="A68" i="32" l="1"/>
  <c r="A69" i="32" s="1"/>
  <c r="A70" i="32" s="1"/>
  <c r="A71" i="32" s="1"/>
  <c r="A68" i="31"/>
  <c r="A69" i="31" s="1"/>
  <c r="A70" i="31" s="1"/>
  <c r="A71" i="31" s="1"/>
  <c r="B670" i="20" l="1"/>
  <c r="B671" i="20" s="1"/>
  <c r="B672" i="20" s="1"/>
  <c r="B673" i="20" s="1"/>
  <c r="B674" i="20" s="1"/>
  <c r="B675" i="20" s="1"/>
  <c r="B676" i="20" s="1"/>
  <c r="B677" i="20" s="1"/>
  <c r="B678" i="20" s="1"/>
  <c r="B679" i="20" s="1"/>
  <c r="B835" i="20" l="1"/>
  <c r="B836" i="20" s="1"/>
  <c r="B837" i="20" s="1"/>
  <c r="B838" i="20" s="1"/>
  <c r="B839" i="20" s="1"/>
  <c r="B840" i="20" s="1"/>
  <c r="B841" i="20" s="1"/>
  <c r="B842" i="20" s="1"/>
  <c r="B843" i="20" s="1"/>
  <c r="B844" i="20" s="1"/>
  <c r="B825" i="20"/>
  <c r="B826" i="20" s="1"/>
  <c r="B827" i="20" s="1"/>
  <c r="B828" i="20" s="1"/>
  <c r="B829" i="20" s="1"/>
  <c r="B824" i="20"/>
  <c r="B813" i="20"/>
  <c r="B814" i="20" s="1"/>
  <c r="B815" i="20" s="1"/>
  <c r="B816" i="20" s="1"/>
  <c r="B817" i="20" s="1"/>
  <c r="B818" i="20" s="1"/>
  <c r="B819" i="20" s="1"/>
  <c r="B802" i="20"/>
  <c r="B803" i="20" s="1"/>
  <c r="B804" i="20" s="1"/>
  <c r="B805" i="20" s="1"/>
  <c r="B806" i="20" s="1"/>
  <c r="B807" i="20" s="1"/>
  <c r="B808" i="20" s="1"/>
  <c r="B794" i="20"/>
  <c r="B795" i="20" s="1"/>
  <c r="B796" i="20" s="1"/>
  <c r="B797" i="20" s="1"/>
  <c r="A792" i="20"/>
  <c r="A793" i="20" s="1"/>
  <c r="A794" i="20" s="1"/>
  <c r="A795" i="20" s="1"/>
  <c r="A796" i="20" s="1"/>
  <c r="A797" i="20" s="1"/>
  <c r="A798" i="20" s="1"/>
  <c r="A799" i="20" s="1"/>
  <c r="A800" i="20" s="1"/>
  <c r="A801" i="20" s="1"/>
  <c r="A802" i="20" s="1"/>
  <c r="A803" i="20" s="1"/>
  <c r="A804" i="20" s="1"/>
  <c r="A805" i="20" s="1"/>
  <c r="A806" i="20" s="1"/>
  <c r="A807" i="20" s="1"/>
  <c r="A808" i="20" s="1"/>
  <c r="A809" i="20" s="1"/>
  <c r="A810" i="20" s="1"/>
  <c r="A811" i="20" s="1"/>
  <c r="A812" i="20" s="1"/>
  <c r="A813" i="20" s="1"/>
  <c r="A814" i="20" s="1"/>
  <c r="A815" i="20" s="1"/>
  <c r="A816" i="20" s="1"/>
  <c r="A817" i="20" s="1"/>
  <c r="A818" i="20" s="1"/>
  <c r="A819" i="20" s="1"/>
  <c r="A820" i="20" s="1"/>
  <c r="A821" i="20" s="1"/>
  <c r="A822" i="20" s="1"/>
  <c r="A823" i="20" s="1"/>
  <c r="A824" i="20" s="1"/>
  <c r="A825" i="20" s="1"/>
  <c r="A826" i="20" s="1"/>
  <c r="A827" i="20" s="1"/>
  <c r="A828" i="20" s="1"/>
  <c r="A829" i="20" s="1"/>
  <c r="A830" i="20" s="1"/>
  <c r="B791" i="20"/>
  <c r="B792" i="20" s="1"/>
  <c r="B793" i="20" s="1"/>
  <c r="A791" i="20"/>
  <c r="B780" i="20"/>
  <c r="B781" i="20" s="1"/>
  <c r="B782" i="20" s="1"/>
  <c r="B783" i="20" s="1"/>
  <c r="B784" i="20" s="1"/>
  <c r="B785" i="20" s="1"/>
  <c r="B786" i="20" s="1"/>
  <c r="B787" i="20" s="1"/>
  <c r="B788" i="20" s="1"/>
  <c r="B789" i="20" s="1"/>
  <c r="B769" i="20"/>
  <c r="B770" i="20" s="1"/>
  <c r="B771" i="20" s="1"/>
  <c r="B772" i="20" s="1"/>
  <c r="B773" i="20" s="1"/>
  <c r="B774" i="20" s="1"/>
  <c r="B775" i="20" s="1"/>
  <c r="B758" i="20"/>
  <c r="B759" i="20" s="1"/>
  <c r="B760" i="20" s="1"/>
  <c r="B761" i="20" s="1"/>
  <c r="B762" i="20" s="1"/>
  <c r="B763" i="20" s="1"/>
  <c r="B764" i="20" s="1"/>
  <c r="B747" i="20"/>
  <c r="B748" i="20" s="1"/>
  <c r="B749" i="20" s="1"/>
  <c r="B750" i="20" s="1"/>
  <c r="B751" i="20" s="1"/>
  <c r="B752" i="20" s="1"/>
  <c r="B753" i="20" s="1"/>
  <c r="B736" i="20"/>
  <c r="B737" i="20" s="1"/>
  <c r="B738" i="20" s="1"/>
  <c r="B739" i="20" s="1"/>
  <c r="B740" i="20" s="1"/>
  <c r="B741" i="20" s="1"/>
  <c r="B742" i="20" s="1"/>
  <c r="B743" i="20" s="1"/>
  <c r="B744" i="20" s="1"/>
  <c r="B745" i="20" s="1"/>
  <c r="A736" i="20"/>
  <c r="A737" i="20" s="1"/>
  <c r="A738" i="20" s="1"/>
  <c r="A739" i="20" s="1"/>
  <c r="A740" i="20" s="1"/>
  <c r="A741" i="20" s="1"/>
  <c r="A742" i="20" s="1"/>
  <c r="A743" i="20" s="1"/>
  <c r="A744" i="20" s="1"/>
  <c r="A745" i="20" s="1"/>
  <c r="A746" i="20" s="1"/>
  <c r="A747" i="20" s="1"/>
  <c r="A748" i="20" s="1"/>
  <c r="A749" i="20" s="1"/>
  <c r="A750" i="20" s="1"/>
  <c r="A751" i="20" s="1"/>
  <c r="A752" i="20" s="1"/>
  <c r="A753" i="20" s="1"/>
  <c r="A754" i="20" s="1"/>
  <c r="A755" i="20" s="1"/>
  <c r="A756" i="20" s="1"/>
  <c r="A757" i="20" s="1"/>
  <c r="A758" i="20" s="1"/>
  <c r="A759" i="20" s="1"/>
  <c r="A760" i="20" s="1"/>
  <c r="A761" i="20" s="1"/>
  <c r="A762" i="20" s="1"/>
  <c r="A763" i="20" s="1"/>
  <c r="A764" i="20" s="1"/>
  <c r="A765" i="20" s="1"/>
  <c r="A766" i="20" s="1"/>
  <c r="A767" i="20" s="1"/>
  <c r="A768" i="20" s="1"/>
  <c r="A769" i="20" s="1"/>
  <c r="A770" i="20" s="1"/>
  <c r="A771" i="20" s="1"/>
  <c r="A772" i="20" s="1"/>
  <c r="A773" i="20" s="1"/>
  <c r="A774" i="20" s="1"/>
  <c r="A775" i="20" s="1"/>
  <c r="A776" i="20" s="1"/>
  <c r="A777" i="20" s="1"/>
  <c r="A778" i="20" s="1"/>
  <c r="A779" i="20" s="1"/>
  <c r="A780" i="20" s="1"/>
  <c r="A781" i="20" s="1"/>
  <c r="A782" i="20" s="1"/>
  <c r="A783" i="20" s="1"/>
  <c r="A784" i="20" s="1"/>
  <c r="A785" i="20" s="1"/>
  <c r="A786" i="20" s="1"/>
  <c r="A787" i="20" s="1"/>
  <c r="A788" i="20" s="1"/>
  <c r="A789" i="20" s="1"/>
  <c r="B725" i="20"/>
  <c r="B726" i="20" s="1"/>
  <c r="B727" i="20" s="1"/>
  <c r="B728" i="20" s="1"/>
  <c r="B729" i="20" s="1"/>
  <c r="B730" i="20" s="1"/>
  <c r="B731" i="20" s="1"/>
  <c r="B732" i="20" s="1"/>
  <c r="B733" i="20" s="1"/>
  <c r="B734" i="20" s="1"/>
  <c r="B714" i="20"/>
  <c r="B715" i="20" s="1"/>
  <c r="B716" i="20" s="1"/>
  <c r="B717" i="20" s="1"/>
  <c r="B718" i="20" s="1"/>
  <c r="B719" i="20" s="1"/>
  <c r="B720" i="20" s="1"/>
  <c r="B721" i="20" s="1"/>
  <c r="B722" i="20" s="1"/>
  <c r="B723" i="20" s="1"/>
  <c r="B703" i="20"/>
  <c r="B704" i="20" s="1"/>
  <c r="B705" i="20" s="1"/>
  <c r="B706" i="20" s="1"/>
  <c r="B707" i="20" s="1"/>
  <c r="B708" i="20" s="1"/>
  <c r="B709" i="20" s="1"/>
  <c r="B710" i="20" s="1"/>
  <c r="B711" i="20" s="1"/>
  <c r="B712" i="20" s="1"/>
  <c r="B692" i="20"/>
  <c r="B693" i="20" s="1"/>
  <c r="B694" i="20" s="1"/>
  <c r="B695" i="20" s="1"/>
  <c r="B696" i="20" s="1"/>
  <c r="B697" i="20" s="1"/>
  <c r="B698" i="20" s="1"/>
  <c r="B699" i="20" s="1"/>
  <c r="B700" i="20" s="1"/>
  <c r="B701" i="20" s="1"/>
  <c r="A692" i="20"/>
  <c r="A693" i="20" s="1"/>
  <c r="A694" i="20" s="1"/>
  <c r="A695" i="20" s="1"/>
  <c r="A696" i="20" s="1"/>
  <c r="A697" i="20" s="1"/>
  <c r="A698" i="20" s="1"/>
  <c r="A699" i="20" s="1"/>
  <c r="A700" i="20" s="1"/>
  <c r="A701" i="20" s="1"/>
  <c r="A702" i="20" s="1"/>
  <c r="A703" i="20" s="1"/>
  <c r="A704" i="20" s="1"/>
  <c r="A705" i="20" s="1"/>
  <c r="A706" i="20" s="1"/>
  <c r="A707" i="20" s="1"/>
  <c r="A708" i="20" s="1"/>
  <c r="A709" i="20" s="1"/>
  <c r="A710" i="20" s="1"/>
  <c r="A711" i="20" s="1"/>
  <c r="A712" i="20" s="1"/>
  <c r="A713" i="20" s="1"/>
  <c r="A714" i="20" s="1"/>
  <c r="A715" i="20" s="1"/>
  <c r="A716" i="20" s="1"/>
  <c r="A717" i="20" s="1"/>
  <c r="A718" i="20" s="1"/>
  <c r="A719" i="20" s="1"/>
  <c r="A720" i="20" s="1"/>
  <c r="A721" i="20" s="1"/>
  <c r="A722" i="20" s="1"/>
  <c r="A723" i="20" s="1"/>
  <c r="A724" i="20" s="1"/>
  <c r="A725" i="20" s="1"/>
  <c r="A726" i="20" s="1"/>
  <c r="A727" i="20" s="1"/>
  <c r="A728" i="20" s="1"/>
  <c r="A729" i="20" s="1"/>
  <c r="A730" i="20" s="1"/>
  <c r="A731" i="20" s="1"/>
  <c r="A732" i="20" s="1"/>
  <c r="A733" i="20" s="1"/>
  <c r="A734" i="20" s="1"/>
  <c r="B681" i="20"/>
  <c r="B682" i="20" s="1"/>
  <c r="B683" i="20" s="1"/>
  <c r="B684" i="20" s="1"/>
  <c r="B685" i="20" s="1"/>
  <c r="B686" i="20" s="1"/>
  <c r="B687" i="20" s="1"/>
  <c r="B688" i="20" s="1"/>
  <c r="B689" i="20" s="1"/>
  <c r="B690" i="20" s="1"/>
  <c r="B659" i="20"/>
  <c r="B660" i="20" s="1"/>
  <c r="B661" i="20" s="1"/>
  <c r="B662" i="20" s="1"/>
  <c r="B663" i="20" s="1"/>
  <c r="B664" i="20" s="1"/>
  <c r="B665" i="20" s="1"/>
  <c r="B666" i="20" s="1"/>
  <c r="B667" i="20" s="1"/>
  <c r="B668" i="20" s="1"/>
  <c r="B648" i="20"/>
  <c r="B649" i="20" s="1"/>
  <c r="B650" i="20" s="1"/>
  <c r="B651" i="20" s="1"/>
  <c r="B652" i="20" s="1"/>
  <c r="B653" i="20" s="1"/>
  <c r="B654" i="20" s="1"/>
  <c r="B655" i="20" s="1"/>
  <c r="B656" i="20" s="1"/>
  <c r="B657" i="20" s="1"/>
  <c r="B637" i="20"/>
  <c r="B638" i="20" s="1"/>
  <c r="B639" i="20" s="1"/>
  <c r="B640" i="20" s="1"/>
  <c r="B641" i="20" s="1"/>
  <c r="B642" i="20" s="1"/>
  <c r="B643" i="20" s="1"/>
  <c r="B626" i="20"/>
  <c r="B627" i="20" s="1"/>
  <c r="B628" i="20" s="1"/>
  <c r="B629" i="20" s="1"/>
  <c r="B630" i="20" s="1"/>
  <c r="B631" i="20" s="1"/>
  <c r="B632" i="20" s="1"/>
  <c r="A626" i="20"/>
  <c r="A627" i="20" s="1"/>
  <c r="A628" i="20" s="1"/>
  <c r="A629" i="20" s="1"/>
  <c r="A630" i="20" s="1"/>
  <c r="A631" i="20" s="1"/>
  <c r="A632" i="20" s="1"/>
  <c r="A633" i="20" s="1"/>
  <c r="A634" i="20" s="1"/>
  <c r="A635" i="20" s="1"/>
  <c r="A636" i="20" s="1"/>
  <c r="A637" i="20" s="1"/>
  <c r="A638" i="20" s="1"/>
  <c r="A639" i="20" s="1"/>
  <c r="A640" i="20" s="1"/>
  <c r="A641" i="20" s="1"/>
  <c r="A642" i="20" s="1"/>
  <c r="A643" i="20" s="1"/>
  <c r="A644" i="20" s="1"/>
  <c r="A645" i="20" s="1"/>
  <c r="A646" i="20" s="1"/>
  <c r="A647" i="20" s="1"/>
  <c r="A648" i="20" s="1"/>
  <c r="A649" i="20" s="1"/>
  <c r="A650" i="20" s="1"/>
  <c r="A651" i="20" s="1"/>
  <c r="A652" i="20" s="1"/>
  <c r="A653" i="20" s="1"/>
  <c r="A654" i="20" s="1"/>
  <c r="A655" i="20" s="1"/>
  <c r="A656" i="20" s="1"/>
  <c r="A657" i="20" s="1"/>
  <c r="A658" i="20" s="1"/>
  <c r="A659" i="20" s="1"/>
  <c r="A660" i="20" s="1"/>
  <c r="A661" i="20" s="1"/>
  <c r="A662" i="20" s="1"/>
  <c r="A663" i="20" s="1"/>
  <c r="A664" i="20" s="1"/>
  <c r="A665" i="20" s="1"/>
  <c r="A666" i="20" s="1"/>
  <c r="A667" i="20" s="1"/>
  <c r="A668" i="20" s="1"/>
  <c r="A669" i="20" s="1"/>
  <c r="A670" i="20" s="1"/>
  <c r="A671" i="20" s="1"/>
  <c r="A672" i="20" s="1"/>
  <c r="A673" i="20" s="1"/>
  <c r="A674" i="20" s="1"/>
  <c r="A675" i="20" s="1"/>
  <c r="A676" i="20" s="1"/>
  <c r="A677" i="20" s="1"/>
  <c r="A678" i="20" s="1"/>
  <c r="A679" i="20" s="1"/>
  <c r="A680" i="20" s="1"/>
  <c r="A681" i="20" s="1"/>
  <c r="A682" i="20" s="1"/>
  <c r="A683" i="20" s="1"/>
  <c r="A684" i="20" s="1"/>
  <c r="A685" i="20" s="1"/>
  <c r="A686" i="20" s="1"/>
  <c r="A687" i="20" s="1"/>
  <c r="A688" i="20" s="1"/>
  <c r="A689" i="20" s="1"/>
  <c r="A690" i="20" s="1"/>
  <c r="B615" i="20"/>
  <c r="B616" i="20" s="1"/>
  <c r="B617" i="20" s="1"/>
  <c r="B618" i="20" s="1"/>
  <c r="B619" i="20" s="1"/>
  <c r="B620" i="20" s="1"/>
  <c r="B621" i="20" s="1"/>
  <c r="B622" i="20" s="1"/>
  <c r="B623" i="20" s="1"/>
  <c r="B624" i="20" s="1"/>
  <c r="B604" i="20"/>
  <c r="B605" i="20" s="1"/>
  <c r="B606" i="20" s="1"/>
  <c r="B607" i="20" s="1"/>
  <c r="B608" i="20" s="1"/>
  <c r="B609" i="20" s="1"/>
  <c r="B610" i="20" s="1"/>
  <c r="B611" i="20" s="1"/>
  <c r="B612" i="20" s="1"/>
  <c r="B613" i="20" s="1"/>
  <c r="B593" i="20"/>
  <c r="B594" i="20" s="1"/>
  <c r="B595" i="20" s="1"/>
  <c r="B596" i="20" s="1"/>
  <c r="B597" i="20" s="1"/>
  <c r="B598" i="20" s="1"/>
  <c r="B599" i="20" s="1"/>
  <c r="B600" i="20" s="1"/>
  <c r="B601" i="20" s="1"/>
  <c r="B602" i="20" s="1"/>
  <c r="A593" i="20"/>
  <c r="A594" i="20" s="1"/>
  <c r="A595" i="20" s="1"/>
  <c r="A596" i="20" s="1"/>
  <c r="A597" i="20" s="1"/>
  <c r="A598" i="20" s="1"/>
  <c r="A599" i="20" s="1"/>
  <c r="A600" i="20" s="1"/>
  <c r="A601" i="20" s="1"/>
  <c r="A602" i="20" s="1"/>
  <c r="A603" i="20" s="1"/>
  <c r="A604" i="20" s="1"/>
  <c r="A605" i="20" s="1"/>
  <c r="A606" i="20" s="1"/>
  <c r="A607" i="20" s="1"/>
  <c r="A608" i="20" s="1"/>
  <c r="A609" i="20" s="1"/>
  <c r="A610" i="20" s="1"/>
  <c r="A611" i="20" s="1"/>
  <c r="A612" i="20" s="1"/>
  <c r="A613" i="20" s="1"/>
  <c r="A614" i="20" s="1"/>
  <c r="A615" i="20" s="1"/>
  <c r="A616" i="20" s="1"/>
  <c r="A617" i="20" s="1"/>
  <c r="A618" i="20" s="1"/>
  <c r="A619" i="20" s="1"/>
  <c r="A620" i="20" s="1"/>
  <c r="A621" i="20" s="1"/>
  <c r="A622" i="20" s="1"/>
  <c r="A623" i="20" s="1"/>
  <c r="A624" i="20" s="1"/>
  <c r="B582" i="20"/>
  <c r="B583" i="20" s="1"/>
  <c r="B584" i="20" s="1"/>
  <c r="B585" i="20" s="1"/>
  <c r="B586" i="20" s="1"/>
  <c r="B587" i="20" s="1"/>
  <c r="B588" i="20" s="1"/>
  <c r="B589" i="20" s="1"/>
  <c r="B590" i="20" s="1"/>
  <c r="B591" i="20" s="1"/>
  <c r="B571" i="20"/>
  <c r="B572" i="20" s="1"/>
  <c r="B573" i="20" s="1"/>
  <c r="B574" i="20" s="1"/>
  <c r="B575" i="20" s="1"/>
  <c r="B576" i="20" s="1"/>
  <c r="B577" i="20" s="1"/>
  <c r="B578" i="20" s="1"/>
  <c r="B579" i="20" s="1"/>
  <c r="B580" i="20" s="1"/>
  <c r="B560" i="20"/>
  <c r="B561" i="20" s="1"/>
  <c r="B562" i="20" s="1"/>
  <c r="B563" i="20" s="1"/>
  <c r="B564" i="20" s="1"/>
  <c r="B565" i="20" s="1"/>
  <c r="B566" i="20" s="1"/>
  <c r="B567" i="20" s="1"/>
  <c r="B568" i="20" s="1"/>
  <c r="B569" i="20" s="1"/>
  <c r="A560" i="20"/>
  <c r="A561" i="20" s="1"/>
  <c r="A562" i="20" s="1"/>
  <c r="A563" i="20" s="1"/>
  <c r="A564" i="20" s="1"/>
  <c r="A565" i="20" s="1"/>
  <c r="A566" i="20" s="1"/>
  <c r="A567" i="20" s="1"/>
  <c r="A568" i="20" s="1"/>
  <c r="A569" i="20" s="1"/>
  <c r="A570" i="20" s="1"/>
  <c r="A571" i="20" s="1"/>
  <c r="A572" i="20" s="1"/>
  <c r="A573" i="20" s="1"/>
  <c r="A574" i="20" s="1"/>
  <c r="A575" i="20" s="1"/>
  <c r="A576" i="20" s="1"/>
  <c r="A577" i="20" s="1"/>
  <c r="A578" i="20" s="1"/>
  <c r="A579" i="20" s="1"/>
  <c r="A580" i="20" s="1"/>
  <c r="A581" i="20" s="1"/>
  <c r="A582" i="20" s="1"/>
  <c r="A583" i="20" s="1"/>
  <c r="A584" i="20" s="1"/>
  <c r="A585" i="20" s="1"/>
  <c r="A586" i="20" s="1"/>
  <c r="A587" i="20" s="1"/>
  <c r="A588" i="20" s="1"/>
  <c r="A589" i="20" s="1"/>
  <c r="A590" i="20" s="1"/>
  <c r="A591" i="20" s="1"/>
  <c r="B549" i="20"/>
  <c r="B550" i="20" s="1"/>
  <c r="B551" i="20" s="1"/>
  <c r="B552" i="20" s="1"/>
  <c r="B553" i="20" s="1"/>
  <c r="B554" i="20" s="1"/>
  <c r="B555" i="20" s="1"/>
  <c r="B556" i="20" s="1"/>
  <c r="B557" i="20" s="1"/>
  <c r="B558" i="20" s="1"/>
  <c r="B538" i="20"/>
  <c r="B539" i="20" s="1"/>
  <c r="B540" i="20" s="1"/>
  <c r="B541" i="20" s="1"/>
  <c r="B542" i="20" s="1"/>
  <c r="B543" i="20" s="1"/>
  <c r="B544" i="20" s="1"/>
  <c r="B545" i="20" s="1"/>
  <c r="B546" i="20" s="1"/>
  <c r="B547" i="20" s="1"/>
  <c r="B527" i="20"/>
  <c r="B528" i="20" s="1"/>
  <c r="B529" i="20" s="1"/>
  <c r="B530" i="20" s="1"/>
  <c r="B531" i="20" s="1"/>
  <c r="B532" i="20" s="1"/>
  <c r="B533" i="20" s="1"/>
  <c r="B534" i="20" s="1"/>
  <c r="B516" i="20"/>
  <c r="B517" i="20" s="1"/>
  <c r="B518" i="20" s="1"/>
  <c r="B505" i="20"/>
  <c r="B506" i="20" s="1"/>
  <c r="B507" i="20" s="1"/>
  <c r="B508" i="20" s="1"/>
  <c r="B509" i="20" s="1"/>
  <c r="B510" i="20" s="1"/>
  <c r="B511" i="20" s="1"/>
  <c r="B512" i="20" s="1"/>
  <c r="B513" i="20" s="1"/>
  <c r="B514" i="20" s="1"/>
  <c r="A505" i="20"/>
  <c r="A506" i="20" s="1"/>
  <c r="A507" i="20" s="1"/>
  <c r="A508" i="20" s="1"/>
  <c r="A509" i="20" s="1"/>
  <c r="A510" i="20" s="1"/>
  <c r="A511" i="20" s="1"/>
  <c r="A512" i="20" s="1"/>
  <c r="A513" i="20" s="1"/>
  <c r="A514" i="20" s="1"/>
  <c r="A515" i="20" s="1"/>
  <c r="A516" i="20" s="1"/>
  <c r="A517" i="20" s="1"/>
  <c r="A518" i="20" s="1"/>
  <c r="A519" i="20" s="1"/>
  <c r="A520" i="20" s="1"/>
  <c r="A521" i="20" s="1"/>
  <c r="A522" i="20" s="1"/>
  <c r="A523" i="20" s="1"/>
  <c r="A524" i="20" s="1"/>
  <c r="A525" i="20" s="1"/>
  <c r="A526" i="20" s="1"/>
  <c r="A527" i="20" s="1"/>
  <c r="A528" i="20" s="1"/>
  <c r="A529" i="20" s="1"/>
  <c r="A530" i="20" s="1"/>
  <c r="A531" i="20" s="1"/>
  <c r="A532" i="20" s="1"/>
  <c r="A533" i="20" s="1"/>
  <c r="A534" i="20" s="1"/>
  <c r="A535" i="20" s="1"/>
  <c r="A536" i="20" s="1"/>
  <c r="A537" i="20" s="1"/>
  <c r="A538" i="20" s="1"/>
  <c r="A539" i="20" s="1"/>
  <c r="A540" i="20" s="1"/>
  <c r="A541" i="20" s="1"/>
  <c r="A542" i="20" s="1"/>
  <c r="A543" i="20" s="1"/>
  <c r="A544" i="20" s="1"/>
  <c r="A545" i="20" s="1"/>
  <c r="A546" i="20" s="1"/>
  <c r="A547" i="20" s="1"/>
  <c r="A548" i="20" s="1"/>
  <c r="A549" i="20" s="1"/>
  <c r="A550" i="20" s="1"/>
  <c r="A551" i="20" s="1"/>
  <c r="A552" i="20" s="1"/>
  <c r="A553" i="20" s="1"/>
  <c r="A554" i="20" s="1"/>
  <c r="A555" i="20" s="1"/>
  <c r="A556" i="20" s="1"/>
  <c r="A557" i="20" s="1"/>
  <c r="A558" i="20" s="1"/>
  <c r="B494" i="20"/>
  <c r="B495" i="20" s="1"/>
  <c r="B496" i="20" s="1"/>
  <c r="B497" i="20" s="1"/>
  <c r="B498" i="20" s="1"/>
  <c r="B499" i="20" s="1"/>
  <c r="B500" i="20" s="1"/>
  <c r="B501" i="20" s="1"/>
  <c r="B502" i="20" s="1"/>
  <c r="B503" i="20" s="1"/>
  <c r="B483" i="20"/>
  <c r="B484" i="20" s="1"/>
  <c r="B485" i="20" s="1"/>
  <c r="B486" i="20" s="1"/>
  <c r="B487" i="20" s="1"/>
  <c r="B488" i="20" s="1"/>
  <c r="B489" i="20" s="1"/>
  <c r="B472" i="20"/>
  <c r="B473" i="20" s="1"/>
  <c r="B474" i="20" s="1"/>
  <c r="B475" i="20" s="1"/>
  <c r="B476" i="20" s="1"/>
  <c r="B477" i="20" s="1"/>
  <c r="B478" i="20" s="1"/>
  <c r="B479" i="20" s="1"/>
  <c r="B480" i="20" s="1"/>
  <c r="B481" i="20" s="1"/>
  <c r="B461" i="20"/>
  <c r="B462" i="20" s="1"/>
  <c r="B463" i="20" s="1"/>
  <c r="B464" i="20" s="1"/>
  <c r="B465" i="20" s="1"/>
  <c r="B466" i="20" s="1"/>
  <c r="B467" i="20" s="1"/>
  <c r="B468" i="20" s="1"/>
  <c r="B450" i="20"/>
  <c r="B451" i="20" s="1"/>
  <c r="B452" i="20" s="1"/>
  <c r="B453" i="20" s="1"/>
  <c r="B454" i="20" s="1"/>
  <c r="B455" i="20" s="1"/>
  <c r="B456" i="20" s="1"/>
  <c r="B457" i="20" s="1"/>
  <c r="B458" i="20" s="1"/>
  <c r="B459" i="20" s="1"/>
  <c r="B439" i="20"/>
  <c r="B440" i="20" s="1"/>
  <c r="B441" i="20" s="1"/>
  <c r="B442" i="20" s="1"/>
  <c r="B443" i="20" s="1"/>
  <c r="B444" i="20" s="1"/>
  <c r="B445" i="20" s="1"/>
  <c r="A439" i="20"/>
  <c r="A440" i="20" s="1"/>
  <c r="A441" i="20" s="1"/>
  <c r="A442" i="20" s="1"/>
  <c r="A443" i="20" s="1"/>
  <c r="A444" i="20" s="1"/>
  <c r="A445" i="20" s="1"/>
  <c r="A446" i="20" s="1"/>
  <c r="A447" i="20" s="1"/>
  <c r="A448" i="20" s="1"/>
  <c r="A449" i="20" s="1"/>
  <c r="A450" i="20" s="1"/>
  <c r="A451" i="20" s="1"/>
  <c r="A452" i="20" s="1"/>
  <c r="A453" i="20" s="1"/>
  <c r="A454" i="20" s="1"/>
  <c r="A455" i="20" s="1"/>
  <c r="A456" i="20" s="1"/>
  <c r="A457" i="20" s="1"/>
  <c r="A458" i="20" s="1"/>
  <c r="A459" i="20" s="1"/>
  <c r="A460" i="20" s="1"/>
  <c r="A461" i="20" s="1"/>
  <c r="A462" i="20" s="1"/>
  <c r="A463" i="20" s="1"/>
  <c r="A464" i="20" s="1"/>
  <c r="A465" i="20" s="1"/>
  <c r="A466" i="20" s="1"/>
  <c r="A467" i="20" s="1"/>
  <c r="A468" i="20" s="1"/>
  <c r="A469" i="20" s="1"/>
  <c r="A470" i="20" s="1"/>
  <c r="A471" i="20" s="1"/>
  <c r="A472" i="20" s="1"/>
  <c r="A473" i="20" s="1"/>
  <c r="A474" i="20" s="1"/>
  <c r="A475" i="20" s="1"/>
  <c r="A476" i="20" s="1"/>
  <c r="A477" i="20" s="1"/>
  <c r="A478" i="20" s="1"/>
  <c r="A479" i="20" s="1"/>
  <c r="A480" i="20" s="1"/>
  <c r="A481" i="20" s="1"/>
  <c r="A482" i="20" s="1"/>
  <c r="A483" i="20" s="1"/>
  <c r="A484" i="20" s="1"/>
  <c r="A485" i="20" s="1"/>
  <c r="A486" i="20" s="1"/>
  <c r="A487" i="20" s="1"/>
  <c r="A488" i="20" s="1"/>
  <c r="A489" i="20" s="1"/>
  <c r="A490" i="20" s="1"/>
  <c r="A491" i="20" s="1"/>
  <c r="A492" i="20" s="1"/>
  <c r="A493" i="20" s="1"/>
  <c r="A494" i="20" s="1"/>
  <c r="A495" i="20" s="1"/>
  <c r="A496" i="20" s="1"/>
  <c r="A497" i="20" s="1"/>
  <c r="A498" i="20" s="1"/>
  <c r="A499" i="20" s="1"/>
  <c r="A500" i="20" s="1"/>
  <c r="A501" i="20" s="1"/>
  <c r="A502" i="20" s="1"/>
  <c r="A503" i="20" s="1"/>
  <c r="B428" i="20"/>
  <c r="B429" i="20" s="1"/>
  <c r="B430" i="20" s="1"/>
  <c r="B431" i="20" s="1"/>
  <c r="B432" i="20" s="1"/>
  <c r="B433" i="20" s="1"/>
  <c r="B434" i="20" s="1"/>
  <c r="B435" i="20" s="1"/>
  <c r="B436" i="20" s="1"/>
  <c r="B437" i="20" s="1"/>
  <c r="B418" i="20"/>
  <c r="B419" i="20" s="1"/>
  <c r="B420" i="20" s="1"/>
  <c r="B421" i="20" s="1"/>
  <c r="B422" i="20" s="1"/>
  <c r="B423" i="20" s="1"/>
  <c r="B417" i="20"/>
  <c r="B406" i="20"/>
  <c r="B407" i="20" s="1"/>
  <c r="B408" i="20" s="1"/>
  <c r="B409" i="20" s="1"/>
  <c r="B410" i="20" s="1"/>
  <c r="B411" i="20" s="1"/>
  <c r="B412" i="20" s="1"/>
  <c r="B413" i="20" s="1"/>
  <c r="B414" i="20" s="1"/>
  <c r="B415" i="20" s="1"/>
  <c r="B395" i="20"/>
  <c r="B396" i="20" s="1"/>
  <c r="B397" i="20" s="1"/>
  <c r="B398" i="20" s="1"/>
  <c r="B399" i="20" s="1"/>
  <c r="B400" i="20" s="1"/>
  <c r="B401" i="20" s="1"/>
  <c r="B402" i="20" s="1"/>
  <c r="B403" i="20" s="1"/>
  <c r="B404" i="20" s="1"/>
  <c r="B384" i="20"/>
  <c r="B385" i="20" s="1"/>
  <c r="B386" i="20" s="1"/>
  <c r="B387" i="20" s="1"/>
  <c r="B388" i="20" s="1"/>
  <c r="B389" i="20" s="1"/>
  <c r="B390" i="20" s="1"/>
  <c r="B391" i="20" s="1"/>
  <c r="B392" i="20" s="1"/>
  <c r="B393" i="20" s="1"/>
  <c r="B373" i="20"/>
  <c r="B374" i="20" s="1"/>
  <c r="B375" i="20" s="1"/>
  <c r="B376" i="20" s="1"/>
  <c r="B377" i="20" s="1"/>
  <c r="B378" i="20" s="1"/>
  <c r="B379" i="20" s="1"/>
  <c r="B380" i="20" s="1"/>
  <c r="B381" i="20" s="1"/>
  <c r="B382" i="20" s="1"/>
  <c r="B362" i="20"/>
  <c r="B363" i="20" s="1"/>
  <c r="B364" i="20" s="1"/>
  <c r="B365" i="20" s="1"/>
  <c r="B366" i="20" s="1"/>
  <c r="B367" i="20" s="1"/>
  <c r="B368" i="20" s="1"/>
  <c r="A362" i="20"/>
  <c r="A363" i="20" s="1"/>
  <c r="A364" i="20" s="1"/>
  <c r="A365" i="20" s="1"/>
  <c r="A366" i="20" s="1"/>
  <c r="A367" i="20" s="1"/>
  <c r="A368" i="20" s="1"/>
  <c r="A369" i="20" s="1"/>
  <c r="A370" i="20" s="1"/>
  <c r="A371" i="20" s="1"/>
  <c r="A372" i="20" s="1"/>
  <c r="A373" i="20" s="1"/>
  <c r="A374" i="20" s="1"/>
  <c r="A375" i="20" s="1"/>
  <c r="A376" i="20" s="1"/>
  <c r="A377" i="20" s="1"/>
  <c r="A378" i="20" s="1"/>
  <c r="A379" i="20" s="1"/>
  <c r="A380" i="20" s="1"/>
  <c r="A381" i="20" s="1"/>
  <c r="A382" i="20" s="1"/>
  <c r="A383" i="20" s="1"/>
  <c r="A384" i="20" s="1"/>
  <c r="A385" i="20" s="1"/>
  <c r="A386" i="20" s="1"/>
  <c r="A387" i="20" s="1"/>
  <c r="A388" i="20" s="1"/>
  <c r="A389" i="20" s="1"/>
  <c r="A390" i="20" s="1"/>
  <c r="A391" i="20" s="1"/>
  <c r="A392" i="20" s="1"/>
  <c r="A393" i="20" s="1"/>
  <c r="A394" i="20" s="1"/>
  <c r="A395" i="20" s="1"/>
  <c r="A396" i="20" s="1"/>
  <c r="A397" i="20" s="1"/>
  <c r="A398" i="20" s="1"/>
  <c r="A399" i="20" s="1"/>
  <c r="A400" i="20" s="1"/>
  <c r="A401" i="20" s="1"/>
  <c r="A402" i="20" s="1"/>
  <c r="A403" i="20" s="1"/>
  <c r="A404" i="20" s="1"/>
  <c r="A405" i="20" s="1"/>
  <c r="A406" i="20" s="1"/>
  <c r="A407" i="20" s="1"/>
  <c r="A408" i="20" s="1"/>
  <c r="A409" i="20" s="1"/>
  <c r="A410" i="20" s="1"/>
  <c r="A411" i="20" s="1"/>
  <c r="A412" i="20" s="1"/>
  <c r="A413" i="20" s="1"/>
  <c r="A414" i="20" s="1"/>
  <c r="A415" i="20" s="1"/>
  <c r="A416" i="20" s="1"/>
  <c r="A417" i="20" s="1"/>
  <c r="A418" i="20" s="1"/>
  <c r="A419" i="20" s="1"/>
  <c r="A420" i="20" s="1"/>
  <c r="A421" i="20" s="1"/>
  <c r="A422" i="20" s="1"/>
  <c r="A423" i="20" s="1"/>
  <c r="A424" i="20" s="1"/>
  <c r="A425" i="20" s="1"/>
  <c r="A426" i="20" s="1"/>
  <c r="A427" i="20" s="1"/>
  <c r="A428" i="20" s="1"/>
  <c r="A429" i="20" s="1"/>
  <c r="A430" i="20" s="1"/>
  <c r="A431" i="20" s="1"/>
  <c r="A432" i="20" s="1"/>
  <c r="A433" i="20" s="1"/>
  <c r="A434" i="20" s="1"/>
  <c r="A435" i="20" s="1"/>
  <c r="A436" i="20" s="1"/>
  <c r="A437" i="20" s="1"/>
  <c r="B351" i="20"/>
  <c r="B352" i="20" s="1"/>
  <c r="B353" i="20" s="1"/>
  <c r="B354" i="20" s="1"/>
  <c r="B355" i="20" s="1"/>
  <c r="B356" i="20" s="1"/>
  <c r="B357" i="20" s="1"/>
  <c r="B358" i="20" s="1"/>
  <c r="B359" i="20" s="1"/>
  <c r="B360" i="20" s="1"/>
  <c r="B340" i="20"/>
  <c r="B341" i="20" s="1"/>
  <c r="B342" i="20" s="1"/>
  <c r="B343" i="20" s="1"/>
  <c r="B344" i="20" s="1"/>
  <c r="B345" i="20" s="1"/>
  <c r="B346" i="20" s="1"/>
  <c r="B329" i="20"/>
  <c r="B330" i="20" s="1"/>
  <c r="B331" i="20" s="1"/>
  <c r="B332" i="20" s="1"/>
  <c r="B333" i="20" s="1"/>
  <c r="B334" i="20" s="1"/>
  <c r="B335" i="20" s="1"/>
  <c r="B318" i="20"/>
  <c r="B319" i="20" s="1"/>
  <c r="B320" i="20" s="1"/>
  <c r="B321" i="20" s="1"/>
  <c r="B322" i="20" s="1"/>
  <c r="B323" i="20" s="1"/>
  <c r="B324" i="20" s="1"/>
  <c r="B325" i="20" s="1"/>
  <c r="B326" i="20" s="1"/>
  <c r="B327" i="20" s="1"/>
  <c r="B307" i="20"/>
  <c r="B308" i="20" s="1"/>
  <c r="B309" i="20" s="1"/>
  <c r="B310" i="20" s="1"/>
  <c r="B311" i="20" s="1"/>
  <c r="B312" i="20" s="1"/>
  <c r="B313" i="20" s="1"/>
  <c r="B314" i="20" s="1"/>
  <c r="B315" i="20" s="1"/>
  <c r="B316" i="20" s="1"/>
  <c r="A307" i="20"/>
  <c r="A308" i="20" s="1"/>
  <c r="A309" i="20" s="1"/>
  <c r="A310" i="20" s="1"/>
  <c r="A311" i="20" s="1"/>
  <c r="A312" i="20" s="1"/>
  <c r="A313" i="20" s="1"/>
  <c r="A314" i="20" s="1"/>
  <c r="A315" i="20" s="1"/>
  <c r="A316" i="20" s="1"/>
  <c r="A317" i="20" s="1"/>
  <c r="A318" i="20" s="1"/>
  <c r="A319" i="20" s="1"/>
  <c r="A320" i="20" s="1"/>
  <c r="A321" i="20" s="1"/>
  <c r="A322" i="20" s="1"/>
  <c r="A323" i="20" s="1"/>
  <c r="A324" i="20" s="1"/>
  <c r="A325" i="20" s="1"/>
  <c r="A326" i="20" s="1"/>
  <c r="A327" i="20" s="1"/>
  <c r="A328" i="20" s="1"/>
  <c r="A329" i="20" s="1"/>
  <c r="A330" i="20" s="1"/>
  <c r="A331" i="20" s="1"/>
  <c r="A332" i="20" s="1"/>
  <c r="A333" i="20" s="1"/>
  <c r="A334" i="20" s="1"/>
  <c r="A335" i="20" s="1"/>
  <c r="A336" i="20" s="1"/>
  <c r="A337" i="20" s="1"/>
  <c r="A338" i="20" s="1"/>
  <c r="A339" i="20" s="1"/>
  <c r="A340" i="20" s="1"/>
  <c r="A341" i="20" s="1"/>
  <c r="A342" i="20" s="1"/>
  <c r="A343" i="20" s="1"/>
  <c r="A344" i="20" s="1"/>
  <c r="A345" i="20" s="1"/>
  <c r="A346" i="20" s="1"/>
  <c r="A347" i="20" s="1"/>
  <c r="A348" i="20" s="1"/>
  <c r="A349" i="20" s="1"/>
  <c r="A350" i="20" s="1"/>
  <c r="A351" i="20" s="1"/>
  <c r="A352" i="20" s="1"/>
  <c r="A353" i="20" s="1"/>
  <c r="A354" i="20" s="1"/>
  <c r="A355" i="20" s="1"/>
  <c r="A356" i="20" s="1"/>
  <c r="A357" i="20" s="1"/>
  <c r="A358" i="20" s="1"/>
  <c r="A359" i="20" s="1"/>
  <c r="A360" i="20" s="1"/>
  <c r="B164" i="20"/>
  <c r="B165" i="20" s="1"/>
  <c r="B166" i="20" s="1"/>
  <c r="B167" i="20" s="1"/>
  <c r="B168" i="20" s="1"/>
  <c r="B169" i="20" s="1"/>
  <c r="B170" i="20" s="1"/>
  <c r="B171" i="20" s="1"/>
  <c r="B172" i="20" s="1"/>
  <c r="B173" i="20" s="1"/>
  <c r="B153" i="20"/>
  <c r="B154" i="20" s="1"/>
  <c r="B155" i="20" s="1"/>
  <c r="B156" i="20" s="1"/>
  <c r="B157" i="20" s="1"/>
  <c r="B158" i="20" s="1"/>
  <c r="B159" i="20" s="1"/>
  <c r="B142" i="20"/>
  <c r="B143" i="20" s="1"/>
  <c r="B144" i="20" s="1"/>
  <c r="B145" i="20" s="1"/>
  <c r="B146" i="20" s="1"/>
  <c r="B147" i="20" s="1"/>
  <c r="B148" i="20" s="1"/>
  <c r="B131" i="20"/>
  <c r="B132" i="20" s="1"/>
  <c r="B133" i="20" s="1"/>
  <c r="B134" i="20" s="1"/>
  <c r="B135" i="20" s="1"/>
  <c r="B136" i="20" s="1"/>
  <c r="B137" i="20" s="1"/>
  <c r="A131" i="20"/>
  <c r="A132" i="20" s="1"/>
  <c r="A133" i="20" s="1"/>
  <c r="A134" i="20" s="1"/>
  <c r="A135" i="20" s="1"/>
  <c r="A136" i="20" s="1"/>
  <c r="A137" i="20" s="1"/>
  <c r="A138" i="20" s="1"/>
  <c r="A139" i="20" s="1"/>
  <c r="A140" i="20" s="1"/>
  <c r="A141" i="20" s="1"/>
  <c r="A142" i="20" s="1"/>
  <c r="A143" i="20" s="1"/>
  <c r="A144" i="20" s="1"/>
  <c r="A145" i="20" s="1"/>
  <c r="A146" i="20" s="1"/>
  <c r="A147" i="20" s="1"/>
  <c r="A148" i="20" s="1"/>
  <c r="A149" i="20" s="1"/>
  <c r="A150" i="20" s="1"/>
  <c r="A151" i="20" s="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B98" i="20"/>
  <c r="B99" i="20" s="1"/>
  <c r="B100" i="20" s="1"/>
  <c r="B101" i="20" s="1"/>
  <c r="B102" i="20" s="1"/>
  <c r="B103" i="20" s="1"/>
  <c r="B104" i="20" s="1"/>
  <c r="B105" i="20" s="1"/>
  <c r="B106" i="20" s="1"/>
  <c r="B107" i="20" s="1"/>
  <c r="B87" i="20"/>
  <c r="B88" i="20" s="1"/>
  <c r="B89" i="20" s="1"/>
  <c r="B90" i="20" s="1"/>
  <c r="B91" i="20" s="1"/>
  <c r="B92" i="20" s="1"/>
  <c r="B93" i="20" s="1"/>
  <c r="B94" i="20" s="1"/>
  <c r="B95" i="20" s="1"/>
  <c r="B96" i="20" s="1"/>
  <c r="B76" i="20"/>
  <c r="B77" i="20" s="1"/>
  <c r="B78" i="20" s="1"/>
  <c r="B79" i="20" s="1"/>
  <c r="B80" i="20" s="1"/>
  <c r="B81" i="20" s="1"/>
  <c r="B82" i="20" s="1"/>
  <c r="B109" i="20"/>
  <c r="B110" i="20" s="1"/>
  <c r="B111" i="20" s="1"/>
  <c r="B112" i="20" s="1"/>
  <c r="B113" i="20" s="1"/>
  <c r="B114" i="20" s="1"/>
  <c r="B115" i="20" s="1"/>
  <c r="B116" i="20" s="1"/>
  <c r="B117" i="20" s="1"/>
  <c r="B118" i="20" s="1"/>
  <c r="B65" i="20"/>
  <c r="B66" i="20" s="1"/>
  <c r="B67" i="20" s="1"/>
  <c r="B68" i="20" s="1"/>
  <c r="B69" i="20" s="1"/>
  <c r="B70" i="20" s="1"/>
  <c r="B71" i="20" s="1"/>
  <c r="B72" i="20" s="1"/>
  <c r="B73" i="20" s="1"/>
  <c r="B74" i="20" s="1"/>
  <c r="B54" i="20"/>
  <c r="B55" i="20" s="1"/>
  <c r="B56" i="20" s="1"/>
  <c r="B57" i="20" s="1"/>
  <c r="B58" i="20" s="1"/>
  <c r="B59" i="20" s="1"/>
  <c r="B60" i="20" s="1"/>
  <c r="B61" i="20" s="1"/>
  <c r="B62" i="20" s="1"/>
  <c r="B63" i="20" s="1"/>
  <c r="B43" i="20"/>
  <c r="B44" i="20" s="1"/>
  <c r="B45" i="20" s="1"/>
  <c r="B46" i="20" s="1"/>
  <c r="B47" i="20" s="1"/>
  <c r="B48" i="20" s="1"/>
  <c r="B49" i="20" s="1"/>
  <c r="B32" i="20"/>
  <c r="B33" i="20" s="1"/>
  <c r="B34" i="20" s="1"/>
  <c r="B35" i="20" s="1"/>
  <c r="B36" i="20" s="1"/>
  <c r="B37" i="20" s="1"/>
  <c r="B38" i="20" s="1"/>
  <c r="B21" i="20"/>
  <c r="B22" i="20" s="1"/>
  <c r="B23" i="20" s="1"/>
  <c r="B24" i="20" s="1"/>
  <c r="B25" i="20" s="1"/>
  <c r="B26" i="20" s="1"/>
  <c r="B27" i="20" s="1"/>
  <c r="B28" i="20" s="1"/>
  <c r="B29" i="20" s="1"/>
  <c r="B30" i="20" s="1"/>
  <c r="A21" i="20"/>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B149" i="20" l="1"/>
  <c r="B150" i="20"/>
  <c r="B151" i="20" s="1"/>
  <c r="B39" i="20"/>
  <c r="B40" i="20"/>
  <c r="B41" i="20" s="1"/>
  <c r="B83" i="20"/>
  <c r="B84" i="20"/>
  <c r="B85" i="20" s="1"/>
  <c r="B348" i="20"/>
  <c r="B349" i="20" s="1"/>
  <c r="B347" i="20"/>
  <c r="B51" i="20"/>
  <c r="B52" i="20" s="1"/>
  <c r="B50" i="20"/>
  <c r="B424" i="20"/>
  <c r="B425" i="20"/>
  <c r="B426" i="20" s="1"/>
  <c r="B138" i="20"/>
  <c r="B139" i="20"/>
  <c r="B140" i="20" s="1"/>
  <c r="B800" i="20"/>
  <c r="B798" i="20"/>
  <c r="B799" i="20" s="1"/>
  <c r="B820" i="20"/>
  <c r="B821" i="20"/>
  <c r="B822" i="20" s="1"/>
  <c r="B161" i="20"/>
  <c r="B162" i="20" s="1"/>
  <c r="B160" i="20"/>
  <c r="B336" i="20"/>
  <c r="B337" i="20"/>
  <c r="B338" i="20" s="1"/>
  <c r="B446" i="20"/>
  <c r="B447" i="20"/>
  <c r="B448" i="20" s="1"/>
  <c r="B519" i="20"/>
  <c r="B520" i="20"/>
  <c r="B521" i="20" s="1"/>
  <c r="B522" i="20" s="1"/>
  <c r="B523" i="20" s="1"/>
  <c r="B524" i="20" s="1"/>
  <c r="B525" i="20" s="1"/>
  <c r="B645" i="20"/>
  <c r="B646" i="20" s="1"/>
  <c r="B644" i="20"/>
  <c r="B765" i="20"/>
  <c r="B766" i="20"/>
  <c r="B767" i="20" s="1"/>
  <c r="A831" i="20"/>
  <c r="A832" i="20"/>
  <c r="A833" i="20" s="1"/>
  <c r="A834" i="20" s="1"/>
  <c r="A835" i="20" s="1"/>
  <c r="A836" i="20" s="1"/>
  <c r="A837" i="20" s="1"/>
  <c r="A838" i="20" s="1"/>
  <c r="A839" i="20" s="1"/>
  <c r="A840" i="20" s="1"/>
  <c r="A841" i="20" s="1"/>
  <c r="A842" i="20" s="1"/>
  <c r="A843" i="20" s="1"/>
  <c r="A844" i="20" s="1"/>
  <c r="B370" i="20"/>
  <c r="B371" i="20" s="1"/>
  <c r="B369" i="20"/>
  <c r="B469" i="20"/>
  <c r="B470" i="20"/>
  <c r="B490" i="20"/>
  <c r="B491" i="20"/>
  <c r="B492" i="20" s="1"/>
  <c r="B535" i="20"/>
  <c r="B536" i="20" s="1"/>
  <c r="B809" i="20"/>
  <c r="B810" i="20"/>
  <c r="B811" i="20" s="1"/>
  <c r="B754" i="20"/>
  <c r="B755" i="20"/>
  <c r="B756" i="20" s="1"/>
  <c r="B832" i="20"/>
  <c r="B833" i="20" s="1"/>
  <c r="B830" i="20"/>
  <c r="B831" i="20" s="1"/>
  <c r="B634" i="20"/>
  <c r="B635" i="20" s="1"/>
  <c r="B633" i="20"/>
  <c r="B777" i="20"/>
  <c r="B778" i="20" s="1"/>
  <c r="B776" i="20"/>
  <c r="A18" i="32" l="1"/>
  <c r="A19" i="32" s="1"/>
  <c r="A20" i="32" s="1"/>
  <c r="A21" i="32" s="1"/>
  <c r="A23" i="32"/>
  <c r="A24" i="32" s="1"/>
  <c r="A25" i="32" s="1"/>
  <c r="A26" i="32" s="1"/>
  <c r="A28" i="32"/>
  <c r="A29" i="32" s="1"/>
  <c r="A30" i="32" s="1"/>
  <c r="A31" i="32" s="1"/>
  <c r="A38" i="32"/>
  <c r="A39" i="32" s="1"/>
  <c r="A40" i="32" s="1"/>
  <c r="A41" i="32" s="1"/>
  <c r="A43" i="32"/>
  <c r="A44" i="32" s="1"/>
  <c r="A45" i="32" s="1"/>
  <c r="A46" i="32" s="1"/>
  <c r="A48" i="32"/>
  <c r="A49" i="32" s="1"/>
  <c r="A50" i="32" s="1"/>
  <c r="A51" i="32" s="1"/>
  <c r="A53" i="32"/>
  <c r="A54" i="32" s="1"/>
  <c r="A55" i="32" s="1"/>
  <c r="A56" i="32" s="1"/>
  <c r="A58" i="32"/>
  <c r="A59" i="32" s="1"/>
  <c r="A60" i="32" s="1"/>
  <c r="A61" i="32" s="1"/>
  <c r="A63" i="32"/>
  <c r="A64" i="32" s="1"/>
  <c r="A65" i="32" s="1"/>
  <c r="A66" i="32" s="1"/>
  <c r="A73" i="32"/>
  <c r="A74" i="32" s="1"/>
  <c r="A75" i="32" s="1"/>
  <c r="A76" i="32" s="1"/>
  <c r="A78" i="32"/>
  <c r="A79" i="32" s="1"/>
  <c r="A80" i="32" s="1"/>
  <c r="A81" i="32" s="1"/>
  <c r="A48" i="21" l="1"/>
  <c r="A37" i="21"/>
  <c r="A26" i="21"/>
  <c r="A15" i="21"/>
  <c r="A78" i="31" l="1"/>
  <c r="A79" i="31" s="1"/>
  <c r="A80" i="31" s="1"/>
  <c r="A81" i="31" s="1"/>
  <c r="A73" i="31"/>
  <c r="A74" i="31" s="1"/>
  <c r="A75" i="31" s="1"/>
  <c r="A76" i="31" s="1"/>
  <c r="A63" i="31"/>
  <c r="A64" i="31" s="1"/>
  <c r="A65" i="31" s="1"/>
  <c r="A66" i="31" s="1"/>
  <c r="A58" i="31"/>
  <c r="A59" i="31" s="1"/>
  <c r="A60" i="31" s="1"/>
  <c r="A61" i="31" s="1"/>
  <c r="A53" i="31"/>
  <c r="A54" i="31" s="1"/>
  <c r="A55" i="31" s="1"/>
  <c r="A56" i="31" s="1"/>
  <c r="A48" i="31"/>
  <c r="A49" i="31" s="1"/>
  <c r="A50" i="31" s="1"/>
  <c r="A51" i="31" s="1"/>
  <c r="A43" i="31"/>
  <c r="A44" i="31" s="1"/>
  <c r="A45" i="31" s="1"/>
  <c r="A46" i="31" s="1"/>
  <c r="A38" i="31"/>
  <c r="A39" i="31" s="1"/>
  <c r="A40" i="31" s="1"/>
  <c r="A41" i="31" s="1"/>
  <c r="A28" i="31"/>
  <c r="A29" i="31" s="1"/>
  <c r="A30" i="31" s="1"/>
  <c r="A31" i="31" s="1"/>
  <c r="A23" i="31"/>
  <c r="A24" i="31" s="1"/>
  <c r="A25" i="31" s="1"/>
  <c r="A26" i="31" s="1"/>
  <c r="A18" i="31"/>
  <c r="A19" i="31" s="1"/>
  <c r="A20" i="31" s="1"/>
  <c r="A21" i="31" s="1"/>
  <c r="A8" i="31"/>
  <c r="A9" i="31" s="1"/>
  <c r="A10" i="31" s="1"/>
  <c r="A11" i="31" s="1"/>
  <c r="A27" i="21"/>
  <c r="A28" i="21" s="1"/>
  <c r="A29" i="21" s="1"/>
  <c r="A30" i="21" s="1"/>
  <c r="A31" i="21" s="1"/>
  <c r="A32" i="21" s="1"/>
  <c r="A33" i="21" s="1"/>
  <c r="A34" i="21" s="1"/>
  <c r="A35" i="21" s="1"/>
  <c r="A16" i="21"/>
  <c r="A17" i="21" s="1"/>
  <c r="A18" i="21" s="1"/>
  <c r="A19" i="21" s="1"/>
  <c r="A20" i="21" s="1"/>
  <c r="A21" i="21" s="1"/>
  <c r="A22" i="21" s="1"/>
  <c r="A23" i="21" s="1"/>
  <c r="A24" i="21" s="1"/>
  <c r="A49" i="21"/>
  <c r="A50" i="21" s="1"/>
  <c r="A51" i="21" s="1"/>
  <c r="A52" i="21" s="1"/>
  <c r="A53" i="21" s="1"/>
  <c r="A54" i="21" s="1"/>
  <c r="A55" i="21" s="1"/>
  <c r="A56" i="21" s="1"/>
  <c r="A57" i="21" s="1"/>
  <c r="A38" i="21"/>
  <c r="A39" i="21" s="1"/>
  <c r="A40" i="21" s="1"/>
  <c r="A41" i="21" s="1"/>
  <c r="A42" i="21" s="1"/>
  <c r="A43" i="21" s="1"/>
  <c r="A44" i="21" s="1"/>
  <c r="A45" i="21" s="1"/>
  <c r="A46" i="21" s="1"/>
</calcChain>
</file>

<file path=xl/sharedStrings.xml><?xml version="1.0" encoding="utf-8"?>
<sst xmlns="http://schemas.openxmlformats.org/spreadsheetml/2006/main" count="3099" uniqueCount="247">
  <si>
    <t>Total</t>
  </si>
  <si>
    <t>Charge outcome</t>
  </si>
  <si>
    <t>20-24</t>
  </si>
  <si>
    <t>25-29</t>
  </si>
  <si>
    <t>30-34</t>
  </si>
  <si>
    <t>35-39</t>
  </si>
  <si>
    <t>40-44</t>
  </si>
  <si>
    <t>45-49</t>
  </si>
  <si>
    <t>50-54</t>
  </si>
  <si>
    <t>55-59</t>
  </si>
  <si>
    <t>60-64</t>
  </si>
  <si>
    <t>Unknown</t>
  </si>
  <si>
    <t>Female</t>
  </si>
  <si>
    <t>Male</t>
  </si>
  <si>
    <t>European</t>
  </si>
  <si>
    <t>Other</t>
  </si>
  <si>
    <t>Most serious sentence</t>
  </si>
  <si>
    <t>Convicted</t>
  </si>
  <si>
    <t>Not proved</t>
  </si>
  <si>
    <t>Imprisonment</t>
  </si>
  <si>
    <t>Community work</t>
  </si>
  <si>
    <t>Supervision</t>
  </si>
  <si>
    <t>Monetary</t>
  </si>
  <si>
    <t>Deferment</t>
  </si>
  <si>
    <t>No sentence recorded</t>
  </si>
  <si>
    <t>Auckland</t>
  </si>
  <si>
    <t>Manukau</t>
  </si>
  <si>
    <t>Waikato</t>
  </si>
  <si>
    <t>Manawatu/Wairarapa</t>
  </si>
  <si>
    <t>Wellington</t>
  </si>
  <si>
    <t>Nelson/Marlborough/West Coast</t>
  </si>
  <si>
    <t>Canterbury</t>
  </si>
  <si>
    <t>Māori</t>
  </si>
  <si>
    <t>Ethnicity</t>
  </si>
  <si>
    <t>Gender</t>
  </si>
  <si>
    <t>Age group (years)</t>
  </si>
  <si>
    <t>People convicted per year</t>
  </si>
  <si>
    <t>Sentence</t>
  </si>
  <si>
    <t>Definitions and data notes</t>
  </si>
  <si>
    <t>Most serious offence</t>
  </si>
  <si>
    <t>Contents:</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</si>
  <si>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</si>
  <si>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</si>
  <si>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</si>
  <si>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</si>
  <si>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</si>
  <si>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</si>
  <si>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</si>
  <si>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</si>
  <si>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</si>
  <si>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</si>
  <si>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</si>
  <si>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</si>
  <si>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</si>
  <si>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</si>
  <si>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</si>
  <si>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</si>
  <si>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</si>
  <si>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</si>
  <si>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</si>
  <si>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</si>
  <si>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</si>
  <si>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</si>
  <si>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</si>
  <si>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</si>
  <si>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</si>
  <si>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</si>
  <si>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</si>
  <si>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</si>
  <si>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</si>
  <si>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</si>
  <si>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</si>
  <si>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</si>
  <si>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</si>
  <si>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</si>
  <si>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</si>
  <si>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Rangiora</t>
  </si>
  <si>
    <t>Balclutha</t>
  </si>
  <si>
    <t>Dunedin</t>
  </si>
  <si>
    <t>Oamaru</t>
  </si>
  <si>
    <t>Timaru</t>
  </si>
  <si>
    <t>Alexandra</t>
  </si>
  <si>
    <t>Gore</t>
  </si>
  <si>
    <t>Invercargill</t>
  </si>
  <si>
    <t>Queenstown</t>
  </si>
  <si>
    <t>Note</t>
  </si>
  <si>
    <t>Closed March 2014</t>
  </si>
  <si>
    <t>Court location</t>
  </si>
  <si>
    <t>Other proved</t>
  </si>
  <si>
    <t>19 years and under</t>
  </si>
  <si>
    <t>65 years and over</t>
  </si>
  <si>
    <t>Year</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</si>
  <si>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</si>
  <si>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Court</t>
  </si>
  <si>
    <t>Choose which areas to
show or hide</t>
  </si>
  <si>
    <t>Choose which courts to
show or hide</t>
  </si>
  <si>
    <t>New Zealand total</t>
  </si>
  <si>
    <t>Pacific Peoples</t>
  </si>
  <si>
    <t>Drug offences</t>
  </si>
  <si>
    <t>Import or export illicit drugs</t>
  </si>
  <si>
    <t>Deal or traffic in illicit drugs</t>
  </si>
  <si>
    <t>Manufacture or cultivate illicit drugs</t>
  </si>
  <si>
    <t>Offence type (ANZSOC subdivision)</t>
  </si>
  <si>
    <t>Cannabis</t>
  </si>
  <si>
    <t>Methamphetamine</t>
  </si>
  <si>
    <t>Drug type</t>
  </si>
  <si>
    <t>All drug types</t>
  </si>
  <si>
    <t>ANZSOC</t>
  </si>
  <si>
    <r>
      <t xml:space="preserve">Differences from data on </t>
    </r>
    <r>
      <rPr>
        <b/>
        <u/>
        <sz val="9"/>
        <color rgb="FF3333FF"/>
        <rFont val="Calibri"/>
        <family val="2"/>
        <scheme val="minor"/>
      </rPr>
      <t>NZ.Stat</t>
    </r>
  </si>
  <si>
    <t>Taranaki/Whanganui</t>
  </si>
  <si>
    <t>Whanganui</t>
  </si>
  <si>
    <t>Choose which sentences
to show or hide</t>
  </si>
  <si>
    <t>Notes - Justice service areas</t>
  </si>
  <si>
    <t>Justice service area</t>
  </si>
  <si>
    <t>Justice service area total</t>
  </si>
  <si>
    <t>Justice service areas</t>
  </si>
  <si>
    <t>BZP</t>
  </si>
  <si>
    <t>Cocaine</t>
  </si>
  <si>
    <t>Fantasy</t>
  </si>
  <si>
    <t>Heroin</t>
  </si>
  <si>
    <t>LSD</t>
  </si>
  <si>
    <t>Morphine</t>
  </si>
  <si>
    <t>Opium</t>
  </si>
  <si>
    <t>Other or unspecified drug</t>
  </si>
  <si>
    <t>Stimulants and depressants</t>
  </si>
  <si>
    <t>Choose which drug types to
show or hide</t>
  </si>
  <si>
    <t>Choose which outcomes to
show or hide</t>
  </si>
  <si>
    <t>Taitokerau</t>
  </si>
  <si>
    <t>South Auckland</t>
  </si>
  <si>
    <t>Bay of Plenty</t>
  </si>
  <si>
    <t>Waiariki</t>
  </si>
  <si>
    <t>East Coast</t>
  </si>
  <si>
    <t>Northern Wellington</t>
  </si>
  <si>
    <t>Otago</t>
  </si>
  <si>
    <t>Southland</t>
  </si>
  <si>
    <t>Courts included in each justice service area</t>
  </si>
  <si>
    <t>Psychoactive substances (synthetic cannabis)</t>
  </si>
  <si>
    <t>Organisation</t>
  </si>
  <si>
    <t>Community detention</t>
  </si>
  <si>
    <t>Home detention</t>
  </si>
  <si>
    <t>Intensive supervision</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</si>
  <si>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color theme="1"/>
        <rFont val="Calibri"/>
        <family val="2"/>
        <scheme val="minor"/>
      </rPr>
      <t xml:space="preserve"> This also includes information on courts that have closed.
Prior to June 2017 a different administrative grouping, called Justice service delivery areas, was used.</t>
    </r>
  </si>
  <si>
    <t>Choose which offence types to
show or hide</t>
  </si>
  <si>
    <t>Choose which outcomes
to show or hide</t>
  </si>
  <si>
    <t>Other opiates</t>
  </si>
  <si>
    <t>Ecstasy</t>
  </si>
  <si>
    <t>All offence types</t>
  </si>
  <si>
    <t>Waitematā</t>
  </si>
  <si>
    <t>Possess and/or use illicit drugs (including utensils)</t>
  </si>
  <si>
    <t>Choose which offence types to show or hide</t>
  </si>
  <si>
    <t>Possess and/or use illicit drugs  (including utensils)</t>
  </si>
  <si>
    <t>Gender, ethnicity and age</t>
  </si>
  <si>
    <t>Drug offences are categorised by ANZSOC division 10: Illicit drug offences. Most offences in this division are covered by the Misuse of Drugs Act 1975, with some covered by the Psychoactive Substances Act 2013.  "Drug offences" do not include psychoactive substances offences not included in ANZSOC division 10. 
Specific information on cannabis, methamphetamine and psychoactive substances offences are included in separate workbooks.</t>
  </si>
  <si>
    <t>Stimulants and Depressants</t>
  </si>
  <si>
    <t>Back to contents page</t>
  </si>
  <si>
    <r>
      <t xml:space="preserve">Convicted of drug possession and/or use </t>
    </r>
    <r>
      <rPr>
        <b/>
        <u/>
        <sz val="9"/>
        <color rgb="FF263E78"/>
        <rFont val="Calibri"/>
        <family val="2"/>
        <scheme val="minor"/>
      </rPr>
      <t>only</t>
    </r>
  </si>
  <si>
    <t>Convicted of drug possession and/or use and other offences</t>
  </si>
  <si>
    <t>In this table "only" means that for each instance where a person was convicted of drug possession and/or use offences that they were not convicted of any other offence types on the same day; they were only convicted for drug possession and/or use offences.</t>
  </si>
  <si>
    <r>
      <t xml:space="preserve">Convicted and sentenced to imprisonment for drug possession and/or use </t>
    </r>
    <r>
      <rPr>
        <b/>
        <u/>
        <sz val="9"/>
        <color rgb="FF263E78"/>
        <rFont val="Calibri"/>
        <family val="2"/>
        <scheme val="minor"/>
      </rPr>
      <t>only</t>
    </r>
  </si>
  <si>
    <t>Convicted and sentenced to imprisonment for drug possession and/or use and other offences</t>
  </si>
  <si>
    <t>Instances per year</t>
  </si>
  <si>
    <t>For more information on how to interpret these figures, please read the definitions and data notes</t>
  </si>
  <si>
    <t>Choose which drug types
to show or hide</t>
  </si>
  <si>
    <t>Back to definitions and data notes</t>
  </si>
  <si>
    <t>Number of charges</t>
  </si>
  <si>
    <t>Percentage of total charges</t>
  </si>
  <si>
    <t>Percentage of drug type total</t>
  </si>
  <si>
    <t>Percentage of total</t>
  </si>
  <si>
    <t>Percentage of all offences total</t>
  </si>
  <si>
    <t>Number of people convicted</t>
  </si>
  <si>
    <t>Asian</t>
  </si>
  <si>
    <t>District Court</t>
  </si>
  <si>
    <t>High Court</t>
  </si>
  <si>
    <t>ü</t>
  </si>
  <si>
    <t>Kaitāia</t>
  </si>
  <si>
    <t>Waitākere</t>
  </si>
  <si>
    <t>Te Kūiti</t>
  </si>
  <si>
    <t>Ōpōtiki</t>
  </si>
  <si>
    <t>Whakatāne</t>
  </si>
  <si>
    <t>Taupō</t>
  </si>
  <si>
    <t>Ruatōria</t>
  </si>
  <si>
    <t>Hāwera</t>
  </si>
  <si>
    <t>Manawatū/Wairarapa</t>
  </si>
  <si>
    <t>Kaikōura</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</si>
  <si>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</si>
  <si>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r>
      <t>Offences under the Psychoactive Substances Act 2013 are categorised by ANZSOC division 10 and division 16: Miscellaneous offences. Offences under this Act include, but are not specific to the possession, sale and supply of synthetic drugs such as "synthetic cannabis". The Act was introduced on 17 July 2013. Data on psychoactive substances offences are available in a separate workbook (</t>
    </r>
    <r>
      <rPr>
        <u/>
        <sz val="9"/>
        <color rgb="FF0000FF"/>
        <rFont val="Calibri"/>
        <family val="2"/>
        <scheme val="minor"/>
      </rPr>
      <t>"People charged and convicted of psychoactive substances offences"</t>
    </r>
    <r>
      <rPr>
        <sz val="9"/>
        <color theme="1"/>
        <rFont val="Calibri"/>
        <family val="2"/>
        <scheme val="minor"/>
      </rPr>
      <t>).</t>
    </r>
  </si>
  <si>
    <t>This table is a subset of Table 5a.</t>
  </si>
  <si>
    <t>5F-ADB and AMB-FUBINACA</t>
  </si>
  <si>
    <t>Drug offences are categorised by ANZSOC division 10: Illicit drug offences. Most offences in this division are covered by the Misuse of Drugs Act 1975, with some covered by the Psychoactive Substances Act 2013 ("drug offences" do not include psychoactive substances offences not included in division 10).
The types of illicit drugs include, but are not limited to: methamphetamine, cannabis, cocaine, heroin, LSD, morphine, opium, other opiates, stimulants and depressants, ecstasy, fantasy, BZP type substances and 5F-ADB and AMB-FUBINACA (introduced 13/08/2019).
ANZSOC division 10 can be split into five subdivisions and offences for the different drug types are categorised across the subdivisions:
- Import or export illicit drugs
- Deal or traffic in illicit drugs
- Manufacture or cultivate illicit drugs
- Possess and/or use illicit drugs
- Other illicit drug offences (which includes offences related to drug utensils).
For this 'Data possession and/or use' and 'Other illicit drug offences' are combined into a single category: 'Possess and/or use illicit drugs (including utensils).
Specific information on cannabis and methamphetamine offences are included in separate workbooks ("People charged and convicted of cannabis offences" and "People charged and convicted of methamphetamine offences").</t>
  </si>
  <si>
    <t>Whangārei</t>
  </si>
  <si>
    <t>Note that a person's sentence may be influenced by their previous offending history. As such, the people convicted and sentenced to imprisonment are likely to have an extensive conviction history, including previous imprisonment sentences and/or previous convictions for drug cultivation/manufacture/supply.</t>
  </si>
  <si>
    <t>&lt;1%</t>
  </si>
  <si>
    <t>-</t>
  </si>
  <si>
    <t>Waihi</t>
  </si>
  <si>
    <t>These tables provide information on finalised charges for drug offences each year (such as those that have been convicted and sentenced, withdrawn or with a not guilty outcome). Charges that are still active in court are not included.</t>
  </si>
  <si>
    <t>Number of people</t>
  </si>
  <si>
    <t>People with finalised charges per year</t>
  </si>
  <si>
    <t>People are counted once per year for their most serious charge finalised in the year for drug offences, and only the details of that charge are shown.</t>
  </si>
  <si>
    <t>People are counted once per year for their most serious drug conviction, and only the details of that convicted charge are shown.</t>
  </si>
  <si>
    <t>A person is counted once per final charge outcome date per year for their most serious drug possession and/or use conviction, and only the details of that convicted charge are shown. If a person was convicted more than once in a year (on different dates) each instance will be counted.</t>
  </si>
  <si>
    <t>A range of information is used to determine which finalised charge is a person's most serious in a year. This includes information such as the final charge outcome, sentence type, sentence length/amount, remands in custody and bail and maximum offence penalties.</t>
  </si>
  <si>
    <t>The number of people with finalised charges for drug offences in this workbook will differ from that available in the 'Adults with finalised charges in court – most serious offence' and 'Adults convicted in court by sentence type - most serious offence' tables on Statistics New Zealand's NZ.Stat. This is because this workbook counts the total number of people with finalised charges for drug offences in a year, whereas the NZ.Stat tables show a person's most serious offence in a year. This means that a person is only counted for a drug offence if it is their most serious charge in the year. Additionally, data in this workbook counts all people, whereas the NZ.Stat tables display data separately for children and young people and for adults.</t>
  </si>
  <si>
    <t>Figure 1: Number of finalised charges for total drug offences, cannabis and methamphetamine offences, 2014 - 2023</t>
  </si>
  <si>
    <r>
      <rPr>
        <sz val="9"/>
        <rFont val="Calibri"/>
        <family val="2"/>
        <scheme val="minor"/>
      </rPr>
      <t>The Australian and New Zealand Standard Offence Classification is used to categorise offences into 16 divisions, within which subdivisions and groups exist. More information on ANZSOC v1.0.0 can be obtained from Stats NZ:</t>
    </r>
    <r>
      <rPr>
        <u/>
        <sz val="9"/>
        <color theme="10"/>
        <rFont val="Calibri"/>
        <family val="2"/>
        <scheme val="minor"/>
      </rPr>
      <t xml:space="preserve"> https://aria.stats.govt.nz/aria/#ClassificationView:uri=http://stats.govt.nz/cms/ClassificationVersion/CARS6974</t>
    </r>
  </si>
  <si>
    <t>Published 19 March 2024</t>
  </si>
  <si>
    <t>Table 1a: Number and percentage of finalised charges for drug offences, by drug type, 2014 - 2023</t>
  </si>
  <si>
    <t>Table 1b: Number and percentage of finalised charges for drug offences, by drug type and charge outcome, 2014 - 2023</t>
  </si>
  <si>
    <t>Table 1c: Number and percentage of finalised charges for drug offences, by drug type and offence type, 2014 - 2023</t>
  </si>
  <si>
    <t>Table 2a: Number of people with finalised charges for drug offences, by drug type of most serious charge, 2014 - 2023</t>
  </si>
  <si>
    <t>Table 2b: Number and percentage of people with finalised charges for drug offences, by drug type and charge outcome of most serious charge, 2014 - 2023</t>
  </si>
  <si>
    <t>Table 2c: Number and percentage of people with finalised charges for drug offences, by offence type and charge outcome of most serious charge, 2014 - 2023</t>
  </si>
  <si>
    <t>Table 2d: Number of people with finalised charges for drug offences, by court and charge outcome of most serious charge, 2014 - 2023</t>
  </si>
  <si>
    <t>Table 4a: Number of people convicted of drug offences, by court and most serious sentence, 2014 - 2023</t>
  </si>
  <si>
    <t>Table 4b: Number of people convicted of drug offences, by offence type and most serious sentence, 2014 - 2023</t>
  </si>
  <si>
    <t>Table 3: Number and percentage of people with finalised charges for drug offences, by gender, ethnicity and age group, 2014 - 2023</t>
  </si>
  <si>
    <t>Table 6: Number and percentage of people convicted of drug offences, by gender, ethnicity and age group, 2014 - 2023</t>
  </si>
  <si>
    <t>Table 5a: Total number of instances where people were convicted for drug possession and/or use offences, 2014 - 2023</t>
  </si>
  <si>
    <t>Table 5b: Number of instances where people were convicted for drug possession and/or use offences only, by drug type, 2014 - 2023</t>
  </si>
  <si>
    <t>Table 5c: Number of instances where people were convicted and sentenced to imprisonment for drug possession and/or use offences, 2014 - 2023</t>
  </si>
  <si>
    <t>This data counts a person once per calendar year for their most serious drug charge finalised in the year, and only the details of that charge are shown.</t>
  </si>
  <si>
    <t>This data counts a person once per calendar year. All of their charges have the same recorded gender and ethnicity information. Age in this table is the person's age at the offence date of their most serious drug charge finalised in the year.</t>
  </si>
  <si>
    <t>This data counts a person once per calendar year for their most serious drug conviction in the year, and only the details of that convicted charge are shown.</t>
  </si>
  <si>
    <t>This data counts a person once per calendar year for their most serious drug conviction in the year, and only the details of that convicted charge are shown.</t>
  </si>
  <si>
    <t>This data counts a person once per charge outcome date per calendar year for their most serious drug possession and/or use conviction, and only the details of that convicted charge are shown. If a person was convicted more than once in a year (on different dates) each instance will be counted.</t>
  </si>
  <si>
    <t>This data counts a person once per charge outcome date per calendar year for their most serious drug possession and/or use conviction, and only the details of that convicted charge are shown. If a person was convicted more than once in a year (on different dates) each instance will be counted. If a person was convicted for two different drug types on the same date then only the most serious convicted charge will be counted (eg cannabis possession and/or use may be undercounted if a person was convicted of methamphetamine and cannabis possession and/or use on the same date).</t>
  </si>
  <si>
    <t>This data counts a person once per charge outcome date per calendar year for their most serious drug possession and/or use conviction, and only the details of that convicted charge are shown. If a person was convicted and imprisoned more than once in a year (on different dates) each instance will be counted.</t>
  </si>
  <si>
    <t>This data counts a person once per charge outcome date per calendar year. All of their charges have the same recorded gender and ethnicity information. Age in this table is the person's age at the offence date of their most serious drug conviction.</t>
  </si>
  <si>
    <t>Example interpretation: In 2023, 53% of finalised charges for drug offences were for methamphetamine offences (6,602 charges).</t>
  </si>
  <si>
    <t>Example interpretation: In 2023, 63% of finalised charges for drug offences were convicted (7,852 charges).</t>
  </si>
  <si>
    <t>Example interpretation: In 2023, 43% of finalised charges for drug offences were for dealing or trafficking (5,424 charges).</t>
  </si>
  <si>
    <t>Example interpretation: In 2023, 51% of people with finalised charges for drug offences had a methamphetamine offence as their most serious charge (2,439 people).</t>
  </si>
  <si>
    <t>Example interpretation: In 2023, 73% of people with finalised charges for drug offences were convicted (3,451 people).</t>
  </si>
  <si>
    <t>Example interpretation: In 2023, 62% of people with finalised charges for drug offences had a possession and/or use offence as their most serious drug charge (2,955 people).</t>
  </si>
  <si>
    <t>Example interpretation: In 2023, 262 people had their most serious finalised charge for a drug offence in the Taitokerau justice service area.</t>
  </si>
  <si>
    <t>Example interpretation: In 2023, 81% of people with finalised charges for drug offences were male (3,855 people).</t>
  </si>
  <si>
    <t>Example interpretation: In 2023, 825 people convicted of a drug offence were sentenced to imprisonment.</t>
  </si>
  <si>
    <t>Example interpretation: In 2023, 2,145 people convicted of drug offences had a possession and/or use offence as their most serious drug offence.</t>
  </si>
  <si>
    <t>Example interpretation: In 2023, there were 365 instances where people were convicted for drug possession and/or use offences only.</t>
  </si>
  <si>
    <t>Example interpretation: In 2023, there were 134 instances where people were convicted of cannabis possession and/or use offences as their most serious charge when only convicted of drug possession and/or use offences.</t>
  </si>
  <si>
    <t>Example interpretation: In 2023, there were 6 instances where people were convicted and sentenced to imprisonment for drug possession and/or use offences only.</t>
  </si>
  <si>
    <t>Example interpretation: In 2023, 83% of people convicted of drug offences were male (2,871 people).</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</si>
  <si>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</si>
  <si>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</si>
  <si>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</si>
  <si>
    <t>The court location is the location of the court where the final court hearing was held (eg Wellington District Court is recorded as Wellington). For charges that are convicted this is usually the court where the sentence is imposed. For other types of finalised charges this is usually the court where the final charge outcome was decided.</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</si>
  <si>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</si>
  <si>
    <t>Figure 2: Number of people with finalised charges for drug offences, by drug type of most serious charge, 2014-2023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</si>
</sst>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8"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sz val="10"/>
      <color theme="1"/>
      <name val="Calibri"/>
      <family val="2"/>
      <scheme val="minor"/>
    </font>
    <font>
      <u/>
      <sz val="11"/>
      <color theme="10"/>
      <name val="Calibri"/>
      <family val="2"/>
      <scheme val="minor"/>
    </font>
    <font>
      <u/>
      <sz val="9"/>
      <color rgb="FF0000FF"/>
      <name val="Calibri"/>
      <family val="2"/>
      <scheme val="minor"/>
    </font>
    <font>
      <b/>
      <sz val="9"/>
      <color rgb="FFC00000"/>
      <name val="Calibri"/>
      <family val="2"/>
      <scheme val="minor"/>
    </font>
    <font>
      <b/>
      <u/>
      <sz val="9"/>
      <color rgb="FF3333FF"/>
      <name val="Calibri"/>
      <family val="2"/>
      <scheme val="minor"/>
    </font>
    <font>
      <b/>
      <i/>
      <sz val="9"/>
      <color rgb="FF263E78"/>
      <name val="Calibri"/>
      <family val="2"/>
      <scheme val="minor"/>
    </font>
    <font>
      <i/>
      <sz val="11.5"/>
      <color theme="1"/>
      <name val="Arial"/>
      <family val="2"/>
    </font>
    <font>
      <b/>
      <sz val="11"/>
      <color rgb="FF263E78"/>
      <name val="Calibri"/>
      <family val="2"/>
      <scheme val="minor"/>
    </font>
    <font>
      <sz val="9"/>
      <name val="Calibri"/>
      <family val="2"/>
      <scheme val="minor"/>
    </font>
    <font>
      <b/>
      <u/>
      <sz val="9"/>
      <color rgb="FF263E78"/>
      <name val="Calibri"/>
      <family val="2"/>
      <scheme val="minor"/>
    </font>
    <font>
      <sz val="11.5"/>
      <color theme="1"/>
      <name val="Wingdings"/>
      <charset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right/>
      <top style="thin">
        <color indexed="64"/>
      </top>
      <bottom style="thin">
        <color rgb="FFA6A6A6"/>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bottom/>
      <diagonal/>
    </border>
    <border>
      <left/>
      <right/>
      <top style="thin">
        <color indexed="64"/>
      </top>
      <bottom style="thin">
        <color indexed="64"/>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68">
    <xf numFmtId="0" fontId="0" fillId="0" borderId="0" xfId="0"/>
    <xf numFmtId="0" fontId="18" fillId="0" borderId="0" xfId="0" applyFont="1" applyFill="1" applyAlignment="1">
      <alignment horizontal="left" vertical="center"/>
    </xf>
    <xf numFmtId="0" fontId="0" fillId="0" borderId="0" xfId="0"/>
    <xf numFmtId="0" fontId="20" fillId="0" borderId="11" xfId="0" applyFont="1" applyFill="1" applyBorder="1" applyAlignment="1">
      <alignment horizontal="left" vertical="top" wrapText="1"/>
    </xf>
    <xf numFmtId="0" fontId="20" fillId="0" borderId="0" xfId="0" applyFont="1" applyFill="1" applyBorder="1" applyAlignment="1">
      <alignment horizontal="left" vertical="top" wrapText="1"/>
    </xf>
    <xf numFmtId="0" fontId="0" fillId="0" borderId="0" xfId="0"/>
    <xf numFmtId="0" fontId="20" fillId="0" borderId="0" xfId="0" applyFont="1" applyFill="1" applyBorder="1" applyAlignment="1">
      <alignment horizontal="left" vertical="top" wrapText="1"/>
    </xf>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0" fillId="0" borderId="0" xfId="0"/>
    <xf numFmtId="0" fontId="19" fillId="33" borderId="0" xfId="0" applyFont="1" applyFill="1" applyBorder="1" applyAlignment="1">
      <alignment vertical="top"/>
    </xf>
    <xf numFmtId="0" fontId="27" fillId="0" borderId="0" xfId="0" applyFont="1"/>
    <xf numFmtId="0" fontId="22" fillId="0" borderId="0" xfId="0" applyFont="1" applyAlignment="1">
      <alignment vertical="top"/>
    </xf>
    <xf numFmtId="0" fontId="22" fillId="0" borderId="0" xfId="0" applyFont="1"/>
    <xf numFmtId="0" fontId="22" fillId="0" borderId="10" xfId="0" applyFont="1" applyBorder="1" applyAlignment="1">
      <alignment vertical="top"/>
    </xf>
    <xf numFmtId="0" fontId="0" fillId="0" borderId="0" xfId="0"/>
    <xf numFmtId="0" fontId="20" fillId="0" borderId="0" xfId="0" applyFont="1" applyFill="1" applyBorder="1" applyAlignment="1">
      <alignment horizontal="left" vertical="top" wrapText="1"/>
    </xf>
    <xf numFmtId="0" fontId="25" fillId="0" borderId="0" xfId="43" applyFont="1" applyAlignment="1" applyProtection="1">
      <alignment vertical="top"/>
    </xf>
    <xf numFmtId="0" fontId="18" fillId="0" borderId="0" xfId="0" applyFont="1" applyFill="1" applyAlignment="1">
      <alignment horizontal="left" vertical="center"/>
    </xf>
    <xf numFmtId="0" fontId="20" fillId="0" borderId="10" xfId="0" applyFont="1" applyFill="1" applyBorder="1" applyAlignment="1">
      <alignment horizontal="left" vertical="top" wrapText="1"/>
    </xf>
    <xf numFmtId="0" fontId="30" fillId="0" borderId="0" xfId="0" applyFont="1" applyFill="1" applyBorder="1" applyAlignment="1">
      <alignment horizontal="left" vertical="top" wrapText="1"/>
    </xf>
    <xf numFmtId="0" fontId="0" fillId="0" borderId="0" xfId="0"/>
    <xf numFmtId="0" fontId="0" fillId="0" borderId="0" xfId="0"/>
    <xf numFmtId="0" fontId="20" fillId="0" borderId="14" xfId="0" applyFont="1" applyFill="1" applyBorder="1" applyAlignment="1">
      <alignment horizontal="left" vertical="top" wrapText="1"/>
    </xf>
    <xf numFmtId="0" fontId="0" fillId="0" borderId="0" xfId="0" applyBorder="1"/>
    <xf numFmtId="0" fontId="0" fillId="0" borderId="0" xfId="0"/>
    <xf numFmtId="0" fontId="0" fillId="0" borderId="0" xfId="0" applyFill="1"/>
    <xf numFmtId="0" fontId="0" fillId="0" borderId="0" xfId="0"/>
    <xf numFmtId="0" fontId="0" fillId="0" borderId="0" xfId="0"/>
    <xf numFmtId="0" fontId="22" fillId="0" borderId="0" xfId="0" applyFont="1" applyFill="1" applyBorder="1" applyAlignment="1">
      <alignment horizontal="left" vertical="top" wrapText="1"/>
    </xf>
    <xf numFmtId="3" fontId="21" fillId="0" borderId="11"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0" fontId="20" fillId="0" borderId="10" xfId="0" applyFont="1" applyFill="1" applyBorder="1" applyAlignment="1">
      <alignment horizontal="left" vertical="top" wrapText="1"/>
    </xf>
    <xf numFmtId="0" fontId="0" fillId="0" borderId="0" xfId="0"/>
    <xf numFmtId="0" fontId="18" fillId="0" borderId="0" xfId="0" applyFont="1" applyFill="1" applyAlignment="1">
      <alignment horizontal="left" vertical="center"/>
    </xf>
    <xf numFmtId="0" fontId="19" fillId="33" borderId="0" xfId="0" applyFont="1" applyFill="1" applyBorder="1" applyAlignment="1">
      <alignment vertical="top"/>
    </xf>
    <xf numFmtId="0" fontId="19" fillId="33" borderId="0" xfId="0" applyFont="1" applyFill="1" applyBorder="1" applyAlignment="1">
      <alignment horizontal="right" vertical="top"/>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xf>
    <xf numFmtId="0" fontId="20" fillId="0" borderId="0" xfId="0" applyFont="1" applyFill="1" applyBorder="1" applyAlignment="1">
      <alignment horizontal="left" vertical="top" wrapText="1"/>
    </xf>
    <xf numFmtId="3" fontId="21" fillId="0" borderId="11" xfId="1" applyNumberFormat="1" applyFont="1" applyFill="1" applyBorder="1" applyAlignment="1">
      <alignment vertical="top" wrapText="1"/>
    </xf>
    <xf numFmtId="3" fontId="23" fillId="0" borderId="12" xfId="1" applyNumberFormat="1" applyFont="1" applyFill="1" applyBorder="1" applyAlignment="1">
      <alignment vertical="top"/>
    </xf>
    <xf numFmtId="0" fontId="0" fillId="0" borderId="0" xfId="0"/>
    <xf numFmtId="0" fontId="27" fillId="0" borderId="0" xfId="0" applyFont="1" applyFill="1"/>
    <xf numFmtId="0" fontId="0" fillId="0" borderId="0" xfId="0"/>
    <xf numFmtId="0" fontId="20" fillId="0" borderId="0" xfId="0" applyFont="1" applyFill="1" applyBorder="1" applyAlignment="1">
      <alignment horizontal="left" vertical="top" wrapText="1"/>
    </xf>
    <xf numFmtId="0" fontId="0" fillId="0" borderId="0" xfId="0"/>
    <xf numFmtId="0" fontId="20" fillId="0" borderId="0" xfId="0" applyFont="1" applyFill="1" applyBorder="1" applyAlignment="1">
      <alignment horizontal="left" vertical="top" wrapText="1"/>
    </xf>
    <xf numFmtId="0" fontId="22" fillId="0" borderId="0" xfId="0" applyNumberFormat="1" applyFont="1" applyFill="1" applyBorder="1" applyAlignment="1">
      <alignment horizontal="left" vertical="top" wrapText="1"/>
    </xf>
    <xf numFmtId="0" fontId="0" fillId="0" borderId="0" xfId="0"/>
    <xf numFmtId="0" fontId="20" fillId="0" borderId="11" xfId="0" applyFont="1" applyFill="1" applyBorder="1" applyAlignment="1">
      <alignment horizontal="left" vertical="top" wrapText="1"/>
    </xf>
    <xf numFmtId="0" fontId="18" fillId="0" borderId="0" xfId="0" applyFont="1" applyFill="1" applyAlignment="1">
      <alignment horizontal="left" vertical="center"/>
    </xf>
    <xf numFmtId="0" fontId="20" fillId="0" borderId="10" xfId="0" applyFont="1" applyFill="1" applyBorder="1" applyAlignment="1">
      <alignment horizontal="left" vertical="top" wrapText="1"/>
    </xf>
    <xf numFmtId="0" fontId="0" fillId="0" borderId="0" xfId="0"/>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3" fontId="21" fillId="0" borderId="14" xfId="1" applyNumberFormat="1" applyFont="1" applyFill="1" applyBorder="1" applyAlignment="1">
      <alignment horizontal="right" vertical="top" wrapText="1"/>
    </xf>
    <xf numFmtId="0" fontId="0" fillId="0" borderId="0" xfId="0"/>
    <xf numFmtId="0" fontId="19" fillId="33" borderId="0" xfId="0" applyFont="1" applyFill="1" applyBorder="1" applyAlignment="1">
      <alignment horizontal="left" vertical="top"/>
    </xf>
    <xf numFmtId="0" fontId="0" fillId="0" borderId="0" xfId="0"/>
    <xf numFmtId="0" fontId="0" fillId="0" borderId="0" xfId="0"/>
    <xf numFmtId="0" fontId="0" fillId="0" borderId="0" xfId="0"/>
    <xf numFmtId="0" fontId="22"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3" fontId="23" fillId="0" borderId="10" xfId="1" applyNumberFormat="1" applyFont="1" applyFill="1" applyBorder="1" applyAlignment="1">
      <alignment horizontal="right" vertical="top" wrapText="1"/>
    </xf>
    <xf numFmtId="0" fontId="22"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18" fillId="0" borderId="0" xfId="0" applyFont="1" applyFill="1" applyAlignment="1">
      <alignment horizontal="left" vertical="center"/>
    </xf>
    <xf numFmtId="0" fontId="20" fillId="0" borderId="10" xfId="0" applyFont="1" applyFill="1" applyBorder="1" applyAlignment="1">
      <alignment horizontal="left" vertical="top"/>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30"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5" fillId="0" borderId="0" xfId="43" applyFont="1" applyFill="1" applyBorder="1" applyAlignment="1" applyProtection="1">
      <alignment vertical="top" wrapText="1"/>
    </xf>
    <xf numFmtId="0" fontId="32" fillId="35" borderId="0" xfId="0" applyFont="1" applyFill="1" applyBorder="1" applyAlignment="1">
      <alignment horizontal="left" vertical="top" wrapText="1"/>
    </xf>
    <xf numFmtId="9" fontId="0" fillId="0" borderId="0" xfId="44" applyFont="1"/>
    <xf numFmtId="9" fontId="0" fillId="0" borderId="0" xfId="0" applyNumberFormat="1"/>
    <xf numFmtId="9" fontId="21" fillId="0" borderId="11" xfId="44" applyFont="1" applyFill="1" applyBorder="1" applyAlignment="1">
      <alignment horizontal="right" vertical="top" wrapText="1"/>
    </xf>
    <xf numFmtId="3" fontId="0" fillId="0" borderId="0" xfId="0" applyNumberFormat="1"/>
    <xf numFmtId="9" fontId="21" fillId="0" borderId="10" xfId="44" applyFont="1" applyFill="1" applyBorder="1" applyAlignment="1">
      <alignment horizontal="right" vertical="top" wrapText="1"/>
    </xf>
    <xf numFmtId="9" fontId="21" fillId="0" borderId="12" xfId="44" applyFont="1" applyFill="1" applyBorder="1" applyAlignment="1">
      <alignment horizontal="right" vertical="top" wrapText="1"/>
    </xf>
    <xf numFmtId="0" fontId="35"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34" fillId="0" borderId="0" xfId="0" applyFont="1" applyFill="1" applyAlignment="1">
      <alignment horizontal="left" vertical="center"/>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18" fillId="0" borderId="0" xfId="0" applyFont="1" applyFill="1" applyBorder="1" applyAlignment="1">
      <alignment vertical="center"/>
    </xf>
    <xf numFmtId="0" fontId="18" fillId="0" borderId="0" xfId="0" applyFont="1" applyFill="1" applyBorder="1" applyAlignment="1">
      <alignment horizontal="left" vertical="center"/>
    </xf>
    <xf numFmtId="0" fontId="22" fillId="0" borderId="0" xfId="0" applyFont="1" applyFill="1" applyBorder="1" applyAlignment="1">
      <alignment horizontal="left" vertical="top" wrapText="1"/>
    </xf>
    <xf numFmtId="0" fontId="19" fillId="33" borderId="15" xfId="0" applyFont="1" applyFill="1" applyBorder="1" applyAlignment="1">
      <alignment horizontal="right" vertical="top"/>
    </xf>
    <xf numFmtId="9" fontId="21" fillId="0" borderId="17" xfId="44" applyFont="1" applyFill="1" applyBorder="1" applyAlignment="1">
      <alignment horizontal="right" vertical="top" wrapText="1"/>
    </xf>
    <xf numFmtId="9" fontId="21" fillId="0" borderId="16" xfId="44" applyFont="1" applyFill="1" applyBorder="1" applyAlignment="1">
      <alignment horizontal="right" vertical="top" wrapText="1"/>
    </xf>
    <xf numFmtId="9" fontId="21" fillId="0" borderId="18" xfId="44" applyFont="1" applyFill="1" applyBorder="1" applyAlignment="1">
      <alignment horizontal="right" vertical="top" wrapText="1"/>
    </xf>
    <xf numFmtId="0" fontId="20" fillId="0" borderId="11" xfId="0" applyFont="1" applyFill="1" applyBorder="1" applyAlignment="1">
      <alignment horizontal="left" vertical="top" wrapText="1"/>
    </xf>
    <xf numFmtId="3" fontId="21" fillId="0" borderId="10" xfId="1" applyNumberFormat="1" applyFont="1" applyFill="1" applyBorder="1" applyAlignment="1">
      <alignment horizontal="right" vertical="top" wrapText="1"/>
    </xf>
    <xf numFmtId="3" fontId="21" fillId="0" borderId="11" xfId="1" quotePrefix="1" applyNumberFormat="1" applyFont="1" applyFill="1" applyBorder="1" applyAlignment="1">
      <alignment horizontal="right" vertical="top" wrapText="1"/>
    </xf>
    <xf numFmtId="0" fontId="22" fillId="0" borderId="10" xfId="0" applyFont="1" applyBorder="1" applyAlignment="1">
      <alignment horizontal="left" vertical="top"/>
    </xf>
    <xf numFmtId="0" fontId="37" fillId="0" borderId="0" xfId="0" applyFont="1"/>
    <xf numFmtId="0" fontId="37" fillId="0" borderId="10" xfId="0" applyFont="1" applyBorder="1"/>
    <xf numFmtId="0" fontId="0" fillId="0" borderId="10" xfId="0" applyBorder="1"/>
    <xf numFmtId="0" fontId="37" fillId="0" borderId="20" xfId="0" applyFont="1" applyBorder="1"/>
    <xf numFmtId="9" fontId="23" fillId="0" borderId="18" xfId="44" applyFont="1" applyFill="1" applyBorder="1" applyAlignment="1">
      <alignment horizontal="right" vertical="top"/>
    </xf>
    <xf numFmtId="9" fontId="23" fillId="0" borderId="12" xfId="44" applyFont="1" applyFill="1" applyBorder="1" applyAlignment="1">
      <alignment horizontal="right" vertical="top"/>
    </xf>
    <xf numFmtId="9" fontId="23" fillId="0" borderId="16" xfId="44" applyFont="1" applyFill="1" applyBorder="1" applyAlignment="1">
      <alignment horizontal="right" vertical="top"/>
    </xf>
    <xf numFmtId="9" fontId="23" fillId="0" borderId="10" xfId="44" applyFont="1" applyFill="1" applyBorder="1" applyAlignment="1">
      <alignment horizontal="right" vertical="top"/>
    </xf>
    <xf numFmtId="9" fontId="33" fillId="35" borderId="19" xfId="44" applyFont="1" applyFill="1" applyBorder="1" applyAlignment="1">
      <alignment horizontal="right"/>
    </xf>
    <xf numFmtId="9" fontId="33" fillId="35" borderId="0" xfId="44" applyFont="1" applyFill="1" applyAlignment="1">
      <alignment horizontal="right"/>
    </xf>
    <xf numFmtId="9" fontId="23" fillId="0" borderId="18" xfId="44" applyFont="1" applyFill="1" applyBorder="1" applyAlignment="1">
      <alignment horizontal="right" vertical="top" wrapText="1"/>
    </xf>
    <xf numFmtId="9" fontId="23" fillId="0" borderId="12" xfId="44" applyFont="1" applyFill="1" applyBorder="1" applyAlignment="1">
      <alignment horizontal="right" vertical="top" wrapText="1"/>
    </xf>
    <xf numFmtId="0" fontId="22" fillId="0" borderId="0" xfId="0" applyFont="1" applyFill="1" applyBorder="1" applyAlignment="1">
      <alignment horizontal="left" vertical="top" wrapText="1"/>
    </xf>
    <xf numFmtId="3" fontId="23" fillId="0" borderId="12" xfId="1" applyNumberFormat="1" applyFont="1" applyFill="1" applyBorder="1" applyAlignment="1">
      <alignment horizontal="right" vertical="top"/>
    </xf>
    <xf numFmtId="3" fontId="21" fillId="0" borderId="0" xfId="1" applyNumberFormat="1" applyFont="1" applyFill="1" applyBorder="1" applyAlignment="1">
      <alignment horizontal="right" vertical="top" wrapText="1"/>
    </xf>
    <xf numFmtId="0" fontId="20" fillId="0" borderId="11" xfId="0" applyFont="1" applyFill="1" applyBorder="1" applyAlignment="1">
      <alignment horizontal="left" vertical="top" wrapText="1"/>
    </xf>
    <xf numFmtId="0" fontId="20" fillId="0" borderId="11" xfId="0" applyFont="1" applyBorder="1" applyAlignment="1">
      <alignment horizontal="left" vertical="top" wrapText="1"/>
    </xf>
    <xf numFmtId="9" fontId="23" fillId="0" borderId="0" xfId="44" applyFont="1" applyFill="1" applyBorder="1" applyAlignment="1">
      <alignment horizontal="right" vertical="top"/>
    </xf>
    <xf numFmtId="0" fontId="0" fillId="0" borderId="0" xfId="0" applyAlignment="1">
      <alignment horizontal="right"/>
    </xf>
    <xf numFmtId="3" fontId="23" fillId="0" borderId="12" xfId="1" applyNumberFormat="1" applyFont="1" applyFill="1" applyBorder="1" applyAlignment="1">
      <alignment horizontal="right" vertical="top" wrapText="1"/>
    </xf>
    <xf numFmtId="9" fontId="0" fillId="0" borderId="0" xfId="44" applyFont="1" applyAlignment="1">
      <alignment horizontal="right"/>
    </xf>
    <xf numFmtId="3" fontId="23" fillId="0" borderId="10" xfId="1" applyNumberFormat="1" applyFont="1" applyFill="1" applyBorder="1" applyAlignment="1">
      <alignment horizontal="right" vertical="top"/>
    </xf>
    <xf numFmtId="0" fontId="33" fillId="35" borderId="0" xfId="0" applyFont="1" applyFill="1" applyAlignment="1">
      <alignment horizontal="right"/>
    </xf>
    <xf numFmtId="3" fontId="23" fillId="0" borderId="11"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xf>
    <xf numFmtId="0" fontId="35" fillId="0" borderId="0" xfId="0" applyFont="1" applyAlignment="1">
      <alignment horizontal="left" vertical="top" wrapText="1"/>
    </xf>
    <xf numFmtId="0" fontId="20" fillId="0" borderId="0" xfId="0" applyFont="1" applyFill="1" applyBorder="1" applyAlignment="1">
      <alignment vertical="top" wrapText="1"/>
    </xf>
    <xf numFmtId="0" fontId="25" fillId="0" borderId="0" xfId="43" applyFont="1" applyFill="1" applyBorder="1" applyAlignment="1" applyProtection="1">
      <alignment horizontal="left" vertical="top" wrapText="1"/>
    </xf>
    <xf numFmtId="0" fontId="28" fillId="0" borderId="0" xfId="43" applyFont="1" applyFill="1" applyAlignment="1" applyProtection="1">
      <alignment horizontal="left" vertical="center"/>
    </xf>
    <xf numFmtId="0" fontId="22" fillId="0" borderId="0" xfId="0" applyFont="1" applyFill="1" applyBorder="1" applyAlignment="1">
      <alignment horizontal="left" vertical="top" wrapText="1"/>
    </xf>
    <xf numFmtId="0" fontId="34" fillId="0" borderId="0" xfId="0" applyFont="1" applyFill="1" applyAlignment="1">
      <alignment horizontal="left" vertical="center"/>
    </xf>
    <xf numFmtId="0" fontId="25" fillId="0" borderId="0" xfId="43" applyFont="1" applyFill="1" applyBorder="1" applyAlignment="1" applyProtection="1">
      <alignment horizontal="left" vertical="top" wrapText="1"/>
    </xf>
    <xf numFmtId="0" fontId="19" fillId="33" borderId="0" xfId="0" applyFont="1" applyFill="1" applyBorder="1" applyAlignment="1">
      <alignment horizontal="center" vertical="top"/>
    </xf>
    <xf numFmtId="0" fontId="19" fillId="33" borderId="15" xfId="0" applyFont="1" applyFill="1" applyBorder="1" applyAlignment="1">
      <alignment horizontal="center" vertical="top"/>
    </xf>
    <xf numFmtId="0" fontId="20" fillId="0" borderId="0" xfId="0" applyFont="1" applyFill="1" applyBorder="1" applyAlignment="1">
      <alignment horizontal="left" vertical="top"/>
    </xf>
    <xf numFmtId="0" fontId="20" fillId="0" borderId="10" xfId="0" applyFont="1" applyFill="1" applyBorder="1" applyAlignment="1">
      <alignment horizontal="left" vertical="top"/>
    </xf>
    <xf numFmtId="0" fontId="19" fillId="33" borderId="0" xfId="0" applyFont="1" applyFill="1" applyBorder="1" applyAlignment="1">
      <alignment horizontal="center" vertical="center"/>
    </xf>
    <xf numFmtId="0" fontId="19" fillId="33" borderId="15" xfId="0" applyFont="1" applyFill="1" applyBorder="1" applyAlignment="1">
      <alignment horizontal="center" vertical="center"/>
    </xf>
    <xf numFmtId="0" fontId="20" fillId="0" borderId="13" xfId="0" applyFont="1" applyBorder="1" applyAlignment="1">
      <alignment horizontal="left" vertical="top" wrapText="1"/>
    </xf>
    <xf numFmtId="0" fontId="20" fillId="0" borderId="0" xfId="0" applyFont="1" applyBorder="1" applyAlignment="1">
      <alignment horizontal="left" vertical="top" wrapText="1"/>
    </xf>
    <xf numFmtId="0" fontId="20" fillId="0" borderId="10" xfId="0" applyFont="1" applyBorder="1" applyAlignment="1">
      <alignment horizontal="left" vertical="top" wrapText="1"/>
    </xf>
    <xf numFmtId="0" fontId="20" fillId="0" borderId="13"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0" xfId="0" applyFont="1" applyAlignment="1">
      <alignment horizontal="left" vertical="top" wrapText="1"/>
    </xf>
    <xf numFmtId="0" fontId="22" fillId="0" borderId="0" xfId="0" applyFont="1" applyFill="1" applyBorder="1" applyAlignment="1">
      <alignment horizontal="center" vertical="top" wrapText="1"/>
    </xf>
    <xf numFmtId="0" fontId="0" fillId="0" borderId="13" xfId="0" applyBorder="1" applyAlignment="1">
      <alignment horizontal="left"/>
    </xf>
    <xf numFmtId="0" fontId="22" fillId="0" borderId="0" xfId="0" quotePrefix="1"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34" fillId="0" borderId="0" xfId="0" applyFont="1" applyFill="1" applyBorder="1" applyAlignment="1">
      <alignment horizontal="left" vertical="center"/>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10" xfId="0" applyFont="1" applyBorder="1" applyAlignment="1">
      <alignment horizontal="left" vertical="top"/>
    </xf>
    <xf numFmtId="0" fontId="18" fillId="0" borderId="0" xfId="0" applyFont="1" applyFill="1" applyAlignment="1">
      <alignment horizontal="left" vertical="center"/>
    </xf>
    <xf numFmtId="0" fontId="22" fillId="0" borderId="0" xfId="0" applyFont="1" applyBorder="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E3BD3A"/>
      <color rgb="FF263E78"/>
      <color rgb="FFD8E4BC"/>
      <color rgb="FFE6B8B7"/>
      <color rgb="FF0000FF"/>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'1a.Charges by drug type'!$A$21</c:f>
              <c:strCache>
                <c:ptCount val="1"/>
                <c:pt idx="0">
                  <c:v>Total</c:v>
                </c:pt>
              </c:strCache>
            </c:strRef>
          </c:tx>
          <c:spPr>
            <a:ln w="28575" cap="rnd">
              <a:solidFill>
                <a:srgbClr val="263E78"/>
              </a:solidFill>
              <a:round/>
            </a:ln>
            <a:effectLst/>
          </c:spPr>
          <c:marker>
            <c:symbol val="none"/>
          </c:marker>
          <c:dLbls>
            <c:dLbl>
              <c:idx val="9"/>
              <c:layout>
                <c:manualLayout>
                  <c:x val="-1.4420482235936343E-2"/>
                  <c:y val="-5.04090609557465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D2-4A30-99B9-B4C36DFC379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263E78"/>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'1a.Charges by drug type'!$B$6:$K$6</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'1a.Charges by drug type'!$B$21:$K$21</c:f>
              <c:numCache>
                <c:formatCode>#,##0</c:formatCode>
                <c:ptCount val="10"/>
                <c:pt idx="0">
                  <c:v>14976</c:v>
                </c:pt>
                <c:pt idx="1">
                  <c:v>13954</c:v>
                </c:pt>
                <c:pt idx="2">
                  <c:v>15510</c:v>
                </c:pt>
                <c:pt idx="3">
                  <c:v>16005</c:v>
                </c:pt>
                <c:pt idx="4">
                  <c:v>15297</c:v>
                </c:pt>
                <c:pt idx="5">
                  <c:v>15051</c:v>
                </c:pt>
                <c:pt idx="6">
                  <c:v>15434</c:v>
                </c:pt>
                <c:pt idx="7">
                  <c:v>12098</c:v>
                </c:pt>
                <c:pt idx="8">
                  <c:v>12617</c:v>
                </c:pt>
                <c:pt idx="9">
                  <c:v>12543</c:v>
                </c:pt>
              </c:numCache>
            </c:numRef>
          </c:val>
          <c:smooth val="0"/>
          <c:extLst>
            <c:ext xmlns:c16="http://schemas.microsoft.com/office/drawing/2014/chart" uri="{C3380CC4-5D6E-409C-BE32-E72D297353CC}">
              <c16:uniqueId val="{00000000-0058-406E-8B91-8349D46EAD6F}"/>
            </c:ext>
          </c:extLst>
        </c:ser>
        <c:ser>
          <c:idx val="1"/>
          <c:order val="1"/>
          <c:tx>
            <c:strRef>
              <c:f>'1a.Charges by drug type'!$A$9</c:f>
              <c:strCache>
                <c:ptCount val="1"/>
                <c:pt idx="0">
                  <c:v>Cannabis</c:v>
                </c:pt>
              </c:strCache>
            </c:strRef>
          </c:tx>
          <c:spPr>
            <a:ln w="28575" cap="rnd">
              <a:solidFill>
                <a:srgbClr val="0087C0"/>
              </a:solidFill>
              <a:round/>
            </a:ln>
            <a:effectLst/>
          </c:spPr>
          <c:marker>
            <c:symbol val="none"/>
          </c:marker>
          <c:dLbls>
            <c:dLbl>
              <c:idx val="9"/>
              <c:layout>
                <c:manualLayout>
                  <c:x val="-2.6072561446119465E-2"/>
                  <c:y val="-4.63295033660150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D2-4A30-99B9-B4C36DFC3793}"/>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70C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'1a.Charges by drug type'!$B$6:$K$6</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'1a.Charges by drug type'!$B$9:$K$9</c:f>
              <c:numCache>
                <c:formatCode>#,##0</c:formatCode>
                <c:ptCount val="10"/>
                <c:pt idx="0">
                  <c:v>7223</c:v>
                </c:pt>
                <c:pt idx="1">
                  <c:v>6494</c:v>
                </c:pt>
                <c:pt idx="2">
                  <c:v>7106</c:v>
                </c:pt>
                <c:pt idx="3">
                  <c:v>6807</c:v>
                </c:pt>
                <c:pt idx="4">
                  <c:v>6435</c:v>
                </c:pt>
                <c:pt idx="5">
                  <c:v>5735</c:v>
                </c:pt>
                <c:pt idx="6">
                  <c:v>5479</c:v>
                </c:pt>
                <c:pt idx="7">
                  <c:v>4461</c:v>
                </c:pt>
                <c:pt idx="8">
                  <c:v>4335</c:v>
                </c:pt>
                <c:pt idx="9">
                  <c:v>4272</c:v>
                </c:pt>
              </c:numCache>
            </c:numRef>
          </c:val>
          <c:smooth val="0"/>
          <c:extLst>
            <c:ext xmlns:c16="http://schemas.microsoft.com/office/drawing/2014/chart" uri="{C3380CC4-5D6E-409C-BE32-E72D297353CC}">
              <c16:uniqueId val="{00000001-0058-406E-8B91-8349D46EAD6F}"/>
            </c:ext>
          </c:extLst>
        </c:ser>
        <c:ser>
          <c:idx val="2"/>
          <c:order val="2"/>
          <c:tx>
            <c:strRef>
              <c:f>'1a.Charges by drug type'!$A$15</c:f>
              <c:strCache>
                <c:ptCount val="1"/>
                <c:pt idx="0">
                  <c:v>Methamphetamine</c:v>
                </c:pt>
              </c:strCache>
            </c:strRef>
          </c:tx>
          <c:spPr>
            <a:ln w="28575" cap="rnd">
              <a:solidFill>
                <a:srgbClr val="E3BD3A"/>
              </a:solidFill>
              <a:round/>
            </a:ln>
            <a:effectLst/>
          </c:spPr>
          <c:marker>
            <c:symbol val="none"/>
          </c:marker>
          <c:dLbls>
            <c:dLbl>
              <c:idx val="9"/>
              <c:layout>
                <c:manualLayout>
                  <c:x val="-1.9432479110621535E-2"/>
                  <c:y val="-4.6022811261402521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E3BD3A"/>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D2-4A30-99B9-B4C36DFC37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'1a.Charges by drug type'!$B$6:$K$6</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'1a.Charges by drug type'!$B$15:$K$15</c:f>
              <c:numCache>
                <c:formatCode>#,##0</c:formatCode>
                <c:ptCount val="10"/>
                <c:pt idx="0">
                  <c:v>4789</c:v>
                </c:pt>
                <c:pt idx="1">
                  <c:v>4798</c:v>
                </c:pt>
                <c:pt idx="2">
                  <c:v>5972</c:v>
                </c:pt>
                <c:pt idx="3">
                  <c:v>7103</c:v>
                </c:pt>
                <c:pt idx="4">
                  <c:v>6955</c:v>
                </c:pt>
                <c:pt idx="5">
                  <c:v>7738</c:v>
                </c:pt>
                <c:pt idx="6">
                  <c:v>8255</c:v>
                </c:pt>
                <c:pt idx="7">
                  <c:v>6238</c:v>
                </c:pt>
                <c:pt idx="8">
                  <c:v>6420</c:v>
                </c:pt>
                <c:pt idx="9">
                  <c:v>6602</c:v>
                </c:pt>
              </c:numCache>
            </c:numRef>
          </c:val>
          <c:smooth val="0"/>
          <c:extLst>
            <c:ext xmlns:c16="http://schemas.microsoft.com/office/drawing/2014/chart" uri="{C3380CC4-5D6E-409C-BE32-E72D297353CC}">
              <c16:uniqueId val="{00000002-0058-406E-8B91-8349D46EAD6F}"/>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noMultiLvlLbl val="0"/>
      </c:catAx>
      <c:valAx>
        <c:axId val="662200064"/>
        <c:scaling>
          <c:orientation val="minMax"/>
          <c:max val="200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'2a.People charged by drug type'!$A$22</c:f>
              <c:strCache>
                <c:ptCount val="1"/>
                <c:pt idx="0">
                  <c:v>Total</c:v>
                </c:pt>
              </c:strCache>
            </c:strRef>
          </c:tx>
          <c:spPr>
            <a:ln w="28575" cap="rnd">
              <a:solidFill>
                <a:srgbClr val="263E78"/>
              </a:solidFill>
              <a:round/>
            </a:ln>
            <a:effectLst/>
          </c:spPr>
          <c:marker>
            <c:symbol val="none"/>
          </c:marker>
          <c:dLbls>
            <c:dLbl>
              <c:idx val="9"/>
              <c:layout>
                <c:manualLayout>
                  <c:x val="-1.5070237737736435E-2"/>
                  <c:y val="-3.70845629811786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C7-44EB-B71E-FB035D3ECE5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263E78"/>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'2a.People charged by drug type'!$B$7:$K$7</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'2a.People charged by drug type'!$B$22:$K$22</c:f>
              <c:numCache>
                <c:formatCode>#,##0</c:formatCode>
                <c:ptCount val="10"/>
                <c:pt idx="0">
                  <c:v>6009</c:v>
                </c:pt>
                <c:pt idx="1">
                  <c:v>5819</c:v>
                </c:pt>
                <c:pt idx="2">
                  <c:v>6312</c:v>
                </c:pt>
                <c:pt idx="3">
                  <c:v>6608</c:v>
                </c:pt>
                <c:pt idx="4">
                  <c:v>6480</c:v>
                </c:pt>
                <c:pt idx="5">
                  <c:v>6294</c:v>
                </c:pt>
                <c:pt idx="6">
                  <c:v>6014</c:v>
                </c:pt>
                <c:pt idx="7">
                  <c:v>4463</c:v>
                </c:pt>
                <c:pt idx="8">
                  <c:v>4479</c:v>
                </c:pt>
                <c:pt idx="9">
                  <c:v>4758</c:v>
                </c:pt>
              </c:numCache>
            </c:numRef>
          </c:val>
          <c:smooth val="0"/>
          <c:extLst>
            <c:ext xmlns:c16="http://schemas.microsoft.com/office/drawing/2014/chart" uri="{C3380CC4-5D6E-409C-BE32-E72D297353CC}">
              <c16:uniqueId val="{00000000-AC50-4721-89FC-C7260C07F681}"/>
            </c:ext>
          </c:extLst>
        </c:ser>
        <c:ser>
          <c:idx val="1"/>
          <c:order val="1"/>
          <c:tx>
            <c:strRef>
              <c:f>'2a.People charged by drug type'!$A$10</c:f>
              <c:strCache>
                <c:ptCount val="1"/>
                <c:pt idx="0">
                  <c:v>Cannabis</c:v>
                </c:pt>
              </c:strCache>
            </c:strRef>
          </c:tx>
          <c:spPr>
            <a:ln w="28575" cap="rnd">
              <a:solidFill>
                <a:srgbClr val="0087C0"/>
              </a:solidFill>
              <a:round/>
            </a:ln>
            <a:effectLst/>
          </c:spPr>
          <c:marker>
            <c:symbol val="none"/>
          </c:marker>
          <c:dLbls>
            <c:dLbl>
              <c:idx val="9"/>
              <c:layout>
                <c:manualLayout>
                  <c:x val="-1.5133559522217347E-2"/>
                  <c:y val="-2.8784676413076405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70C0"/>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C7-44EB-B71E-FB035D3ECE5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'2a.People charged by drug type'!$B$7:$K$7</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'2a.People charged by drug type'!$B$10:$K$10</c:f>
              <c:numCache>
                <c:formatCode>#,##0</c:formatCode>
                <c:ptCount val="10"/>
                <c:pt idx="0">
                  <c:v>3729</c:v>
                </c:pt>
                <c:pt idx="1">
                  <c:v>3300</c:v>
                </c:pt>
                <c:pt idx="2">
                  <c:v>3373</c:v>
                </c:pt>
                <c:pt idx="3">
                  <c:v>3132</c:v>
                </c:pt>
                <c:pt idx="4">
                  <c:v>2962</c:v>
                </c:pt>
                <c:pt idx="5">
                  <c:v>2624</c:v>
                </c:pt>
                <c:pt idx="6">
                  <c:v>2358</c:v>
                </c:pt>
                <c:pt idx="7">
                  <c:v>1853</c:v>
                </c:pt>
                <c:pt idx="8">
                  <c:v>1820</c:v>
                </c:pt>
                <c:pt idx="9">
                  <c:v>1854</c:v>
                </c:pt>
              </c:numCache>
            </c:numRef>
          </c:val>
          <c:smooth val="0"/>
          <c:extLst>
            <c:ext xmlns:c16="http://schemas.microsoft.com/office/drawing/2014/chart" uri="{C3380CC4-5D6E-409C-BE32-E72D297353CC}">
              <c16:uniqueId val="{00000001-AC50-4721-89FC-C7260C07F681}"/>
            </c:ext>
          </c:extLst>
        </c:ser>
        <c:ser>
          <c:idx val="2"/>
          <c:order val="2"/>
          <c:tx>
            <c:strRef>
              <c:f>'2a.People charged by drug type'!$A$16</c:f>
              <c:strCache>
                <c:ptCount val="1"/>
                <c:pt idx="0">
                  <c:v>Methamphetamine</c:v>
                </c:pt>
              </c:strCache>
            </c:strRef>
          </c:tx>
          <c:spPr>
            <a:ln w="28575" cap="rnd">
              <a:solidFill>
                <a:srgbClr val="E3BD3A"/>
              </a:solidFill>
              <a:round/>
            </a:ln>
            <a:effectLst/>
          </c:spPr>
          <c:marker>
            <c:symbol val="none"/>
          </c:marker>
          <c:dLbls>
            <c:dLbl>
              <c:idx val="9"/>
              <c:layout>
                <c:manualLayout>
                  <c:x val="-1.5070237737736435E-2"/>
                  <c:y val="-4.14512956302071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C7-44EB-B71E-FB035D3ECE5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E3BD3A"/>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'2a.People charged by drug type'!$B$7:$K$7</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'2a.People charged by drug type'!$B$16:$K$16</c:f>
              <c:numCache>
                <c:formatCode>#,##0</c:formatCode>
                <c:ptCount val="10"/>
                <c:pt idx="0">
                  <c:v>1549</c:v>
                </c:pt>
                <c:pt idx="1">
                  <c:v>1788</c:v>
                </c:pt>
                <c:pt idx="2">
                  <c:v>2256</c:v>
                </c:pt>
                <c:pt idx="3">
                  <c:v>2642</c:v>
                </c:pt>
                <c:pt idx="4">
                  <c:v>2815</c:v>
                </c:pt>
                <c:pt idx="5">
                  <c:v>3089</c:v>
                </c:pt>
                <c:pt idx="6">
                  <c:v>3110</c:v>
                </c:pt>
                <c:pt idx="7">
                  <c:v>2152</c:v>
                </c:pt>
                <c:pt idx="8">
                  <c:v>2222</c:v>
                </c:pt>
                <c:pt idx="9">
                  <c:v>2439</c:v>
                </c:pt>
              </c:numCache>
            </c:numRef>
          </c:val>
          <c:smooth val="0"/>
          <c:extLst>
            <c:ext xmlns:c16="http://schemas.microsoft.com/office/drawing/2014/chart" uri="{C3380CC4-5D6E-409C-BE32-E72D297353CC}">
              <c16:uniqueId val="{00000002-AC50-4721-89FC-C7260C07F681}"/>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noMultiLvlLbl val="0"/>
      </c:catAx>
      <c:valAx>
        <c:axId val="662200064"/>
        <c:scaling>
          <c:orientation val="minMax"/>
          <c:max val="80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11268</xdr:colOff>
      <xdr:row>0</xdr:row>
      <xdr:rowOff>187577</xdr:rowOff>
    </xdr:from>
    <xdr:to>
      <xdr:col>2</xdr:col>
      <xdr:colOff>610751</xdr:colOff>
      <xdr:row>5</xdr:row>
      <xdr:rowOff>45673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68" y="187577"/>
          <a:ext cx="2066333" cy="81059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1162050</xdr:colOff>
      <xdr:row>3</xdr:row>
      <xdr:rowOff>152400</xdr:rowOff>
    </xdr:from>
    <xdr:to>
      <xdr:col>0</xdr:col>
      <xdr:colOff>1647825</xdr:colOff>
      <xdr:row>3</xdr:row>
      <xdr:rowOff>285750</xdr:rowOff>
    </xdr:to>
    <xdr:cxnSp macro="">
      <xdr:nvCxnSpPr>
        <xdr:cNvPr id="4" name="Straight Arrow Connector 3">
          <a:extLst>
            <a:ext uri="{FF2B5EF4-FFF2-40B4-BE49-F238E27FC236}">
              <a16:creationId xmlns:a16="http://schemas.microsoft.com/office/drawing/2014/main" id="{F3E08AEA-4E61-4363-A94C-A03BE18C6EF9}"/>
            </a:ext>
          </a:extLst>
        </xdr:cNvPr>
        <xdr:cNvCxnSpPr/>
      </xdr:nvCxnSpPr>
      <xdr:spPr>
        <a:xfrm>
          <a:off x="1162050" y="1057275"/>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1162050</xdr:colOff>
      <xdr:row>3</xdr:row>
      <xdr:rowOff>152400</xdr:rowOff>
    </xdr:from>
    <xdr:to>
      <xdr:col>0</xdr:col>
      <xdr:colOff>1647825</xdr:colOff>
      <xdr:row>3</xdr:row>
      <xdr:rowOff>285750</xdr:rowOff>
    </xdr:to>
    <xdr:cxnSp macro="">
      <xdr:nvCxnSpPr>
        <xdr:cNvPr id="5" name="Straight Arrow Connector 4">
          <a:extLst>
            <a:ext uri="{FF2B5EF4-FFF2-40B4-BE49-F238E27FC236}">
              <a16:creationId xmlns:a16="http://schemas.microsoft.com/office/drawing/2014/main" id="{3CA540D3-83D7-49FF-867A-5F04F7C8EA3D}"/>
            </a:ext>
          </a:extLst>
        </xdr:cNvPr>
        <xdr:cNvCxnSpPr/>
      </xdr:nvCxnSpPr>
      <xdr:spPr>
        <a:xfrm>
          <a:off x="1162050" y="704850"/>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52387</xdr:colOff>
      <xdr:row>23</xdr:row>
      <xdr:rowOff>38100</xdr:rowOff>
    </xdr:from>
    <xdr:to>
      <xdr:col>8</xdr:col>
      <xdr:colOff>173587</xdr:colOff>
      <xdr:row>39</xdr:row>
      <xdr:rowOff>22500</xdr:rowOff>
    </xdr:to>
    <xdr:graphicFrame macro="">
      <xdr:nvGraphicFramePr>
        <xdr:cNvPr id="4" name="Chart 3">
          <a:extLst>
            <a:ext uri="{FF2B5EF4-FFF2-40B4-BE49-F238E27FC236}">
              <a16:creationId xmlns:a16="http://schemas.microsoft.com/office/drawing/2014/main" id="{A0CEFED9-9C17-44D5-BBFA-355201D505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1219200</xdr:colOff>
      <xdr:row>4</xdr:row>
      <xdr:rowOff>123825</xdr:rowOff>
    </xdr:from>
    <xdr:to>
      <xdr:col>1</xdr:col>
      <xdr:colOff>1400175</xdr:colOff>
      <xdr:row>4</xdr:row>
      <xdr:rowOff>447675</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2790825" y="1009650"/>
          <a:ext cx="180975" cy="3238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4</xdr:row>
      <xdr:rowOff>133350</xdr:rowOff>
    </xdr:from>
    <xdr:to>
      <xdr:col>0</xdr:col>
      <xdr:colOff>1409700</xdr:colOff>
      <xdr:row>5</xdr:row>
      <xdr:rowOff>9525</xdr:rowOff>
    </xdr:to>
    <xdr:cxnSp macro="">
      <xdr:nvCxnSpPr>
        <xdr:cNvPr id="4" name="Straight Arrow Connector 3">
          <a:extLst>
            <a:ext uri="{FF2B5EF4-FFF2-40B4-BE49-F238E27FC236}">
              <a16:creationId xmlns:a16="http://schemas.microsoft.com/office/drawing/2014/main" id="{92BAED1D-005A-4534-88FB-043E3941C6BF}"/>
            </a:ext>
          </a:extLst>
        </xdr:cNvPr>
        <xdr:cNvCxnSpPr/>
      </xdr:nvCxnSpPr>
      <xdr:spPr>
        <a:xfrm>
          <a:off x="1228725" y="1019175"/>
          <a:ext cx="180975" cy="1809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2286000</xdr:colOff>
      <xdr:row>4</xdr:row>
      <xdr:rowOff>95250</xdr:rowOff>
    </xdr:from>
    <xdr:to>
      <xdr:col>1</xdr:col>
      <xdr:colOff>2533650</xdr:colOff>
      <xdr:row>4</xdr:row>
      <xdr:rowOff>295275</xdr:rowOff>
    </xdr:to>
    <xdr:cxnSp macro="">
      <xdr:nvCxnSpPr>
        <xdr:cNvPr id="2" name="Straight Arrow Connector 1">
          <a:extLst>
            <a:ext uri="{FF2B5EF4-FFF2-40B4-BE49-F238E27FC236}">
              <a16:creationId xmlns:a16="http://schemas.microsoft.com/office/drawing/2014/main" id="{00000000-0008-0000-0200-000002000000}"/>
            </a:ext>
          </a:extLst>
        </xdr:cNvPr>
        <xdr:cNvCxnSpPr/>
      </xdr:nvCxnSpPr>
      <xdr:spPr>
        <a:xfrm>
          <a:off x="3857625" y="971550"/>
          <a:ext cx="247650" cy="2000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4</xdr:row>
      <xdr:rowOff>161925</xdr:rowOff>
    </xdr:from>
    <xdr:to>
      <xdr:col>0</xdr:col>
      <xdr:colOff>1409700</xdr:colOff>
      <xdr:row>5</xdr:row>
      <xdr:rowOff>28575</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a:off x="1228725" y="8953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52387</xdr:colOff>
      <xdr:row>24</xdr:row>
      <xdr:rowOff>38100</xdr:rowOff>
    </xdr:from>
    <xdr:to>
      <xdr:col>8</xdr:col>
      <xdr:colOff>173587</xdr:colOff>
      <xdr:row>40</xdr:row>
      <xdr:rowOff>22500</xdr:rowOff>
    </xdr:to>
    <xdr:graphicFrame macro="">
      <xdr:nvGraphicFramePr>
        <xdr:cNvPr id="2" name="Chart 1">
          <a:extLst>
            <a:ext uri="{FF2B5EF4-FFF2-40B4-BE49-F238E27FC236}">
              <a16:creationId xmlns:a16="http://schemas.microsoft.com/office/drawing/2014/main" id="{EDAF54C4-D3D6-4F44-A7FF-7574E03B40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1219200</xdr:colOff>
      <xdr:row>5</xdr:row>
      <xdr:rowOff>142875</xdr:rowOff>
    </xdr:from>
    <xdr:to>
      <xdr:col>1</xdr:col>
      <xdr:colOff>1400175</xdr:colOff>
      <xdr:row>6</xdr:row>
      <xdr:rowOff>9525</xdr:rowOff>
    </xdr:to>
    <xdr:cxnSp macro="">
      <xdr:nvCxnSpPr>
        <xdr:cNvPr id="2" name="Straight Arrow Connector 1">
          <a:extLst>
            <a:ext uri="{FF2B5EF4-FFF2-40B4-BE49-F238E27FC236}">
              <a16:creationId xmlns:a16="http://schemas.microsoft.com/office/drawing/2014/main" id="{F4E8B92B-4E61-49AA-A5BA-0680556F107D}"/>
            </a:ext>
          </a:extLst>
        </xdr:cNvPr>
        <xdr:cNvCxnSpPr/>
      </xdr:nvCxnSpPr>
      <xdr:spPr>
        <a:xfrm>
          <a:off x="2790825" y="10287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5</xdr:row>
      <xdr:rowOff>161925</xdr:rowOff>
    </xdr:from>
    <xdr:to>
      <xdr:col>0</xdr:col>
      <xdr:colOff>1409700</xdr:colOff>
      <xdr:row>6</xdr:row>
      <xdr:rowOff>28575</xdr:rowOff>
    </xdr:to>
    <xdr:cxnSp macro="">
      <xdr:nvCxnSpPr>
        <xdr:cNvPr id="3" name="Straight Arrow Connector 2">
          <a:extLst>
            <a:ext uri="{FF2B5EF4-FFF2-40B4-BE49-F238E27FC236}">
              <a16:creationId xmlns:a16="http://schemas.microsoft.com/office/drawing/2014/main" id="{CF1C7BFB-66A9-4032-9278-6CA0C99A3B8B}"/>
            </a:ext>
          </a:extLst>
        </xdr:cNvPr>
        <xdr:cNvCxnSpPr/>
      </xdr:nvCxnSpPr>
      <xdr:spPr>
        <a:xfrm>
          <a:off x="1228725" y="10477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1219200</xdr:colOff>
      <xdr:row>11</xdr:row>
      <xdr:rowOff>142875</xdr:rowOff>
    </xdr:from>
    <xdr:to>
      <xdr:col>1</xdr:col>
      <xdr:colOff>1400175</xdr:colOff>
      <xdr:row>12</xdr:row>
      <xdr:rowOff>9525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a:off x="2790825" y="14097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11</xdr:row>
      <xdr:rowOff>161925</xdr:rowOff>
    </xdr:from>
    <xdr:to>
      <xdr:col>0</xdr:col>
      <xdr:colOff>1409700</xdr:colOff>
      <xdr:row>12</xdr:row>
      <xdr:rowOff>28575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a:off x="1228725" y="14287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11</xdr:row>
      <xdr:rowOff>142875</xdr:rowOff>
    </xdr:from>
    <xdr:to>
      <xdr:col>2</xdr:col>
      <xdr:colOff>1400175</xdr:colOff>
      <xdr:row>12</xdr:row>
      <xdr:rowOff>9525</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a:off x="2790825" y="23241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1219200</xdr:colOff>
      <xdr:row>17</xdr:row>
      <xdr:rowOff>142875</xdr:rowOff>
    </xdr:from>
    <xdr:to>
      <xdr:col>1</xdr:col>
      <xdr:colOff>1400175</xdr:colOff>
      <xdr:row>18</xdr:row>
      <xdr:rowOff>9525</xdr:rowOff>
    </xdr:to>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a:xfrm>
          <a:off x="2790825" y="32385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17</xdr:row>
      <xdr:rowOff>161925</xdr:rowOff>
    </xdr:from>
    <xdr:to>
      <xdr:col>0</xdr:col>
      <xdr:colOff>1409700</xdr:colOff>
      <xdr:row>18</xdr:row>
      <xdr:rowOff>28575</xdr:rowOff>
    </xdr:to>
    <xdr:cxnSp macro="">
      <xdr:nvCxnSpPr>
        <xdr:cNvPr id="7" name="Straight Arrow Connector 6">
          <a:extLst>
            <a:ext uri="{FF2B5EF4-FFF2-40B4-BE49-F238E27FC236}">
              <a16:creationId xmlns:a16="http://schemas.microsoft.com/office/drawing/2014/main" id="{00000000-0008-0000-0400-000007000000}"/>
            </a:ext>
          </a:extLst>
        </xdr:cNvPr>
        <xdr:cNvCxnSpPr/>
      </xdr:nvCxnSpPr>
      <xdr:spPr>
        <a:xfrm>
          <a:off x="1228725" y="32575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1219200</xdr:colOff>
      <xdr:row>17</xdr:row>
      <xdr:rowOff>142875</xdr:rowOff>
    </xdr:from>
    <xdr:to>
      <xdr:col>2</xdr:col>
      <xdr:colOff>1400175</xdr:colOff>
      <xdr:row>18</xdr:row>
      <xdr:rowOff>9525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a:off x="2790825" y="32289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1219200</xdr:colOff>
      <xdr:row>11</xdr:row>
      <xdr:rowOff>142875</xdr:rowOff>
    </xdr:from>
    <xdr:to>
      <xdr:col>1</xdr:col>
      <xdr:colOff>1400175</xdr:colOff>
      <xdr:row>12</xdr:row>
      <xdr:rowOff>9525</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a:off x="4362450" y="32289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1514475</xdr:colOff>
      <xdr:row>11</xdr:row>
      <xdr:rowOff>133350</xdr:rowOff>
    </xdr:from>
    <xdr:to>
      <xdr:col>0</xdr:col>
      <xdr:colOff>1695450</xdr:colOff>
      <xdr:row>12</xdr:row>
      <xdr:rowOff>0</xdr:rowOff>
    </xdr:to>
    <xdr:cxnSp macro="">
      <xdr:nvCxnSpPr>
        <xdr:cNvPr id="5" name="Straight Arrow Connector 4">
          <a:extLst>
            <a:ext uri="{FF2B5EF4-FFF2-40B4-BE49-F238E27FC236}">
              <a16:creationId xmlns:a16="http://schemas.microsoft.com/office/drawing/2014/main" id="{6D56C003-DBFC-40AE-B83E-D04DE22ED8B0}"/>
            </a:ext>
          </a:extLst>
        </xdr:cNvPr>
        <xdr:cNvCxnSpPr/>
      </xdr:nvCxnSpPr>
      <xdr:spPr>
        <a:xfrm>
          <a:off x="1514475" y="26479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justice.govt.nz/justice-sector-policy/research-data/justice-statistics/data-tables/" TargetMode="External"/><Relationship Id="rId2" Type="http://schemas.openxmlformats.org/officeDocument/2006/relationships/hyperlink" Target="https://aria.stats.govt.nz/aria/" TargetMode="External"/><Relationship Id="rId1" Type="http://schemas.openxmlformats.org/officeDocument/2006/relationships/hyperlink" Target="http://www.stats.govt.nz/tools_and_services/nzdotstat/tables-by-subject/criminal-conviction-and-sentencing-tables.aspx"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3"/>
  <sheetViews>
    <sheetView tabSelected="1" workbookViewId="0"/>
  </sheetViews>
  <sheetFormatPr defaultRowHeight="14.25" x14ac:dyDescent="0.2"/>
  <cols>
    <col min="1" max="14" width="9.625" customWidth="1"/>
  </cols>
  <sheetData>
    <row r="1" spans="1:14" ht="15" x14ac:dyDescent="0.25">
      <c r="A1" s="8"/>
      <c r="B1" s="8"/>
      <c r="C1" s="8"/>
      <c r="D1" s="8"/>
      <c r="E1" s="8"/>
      <c r="F1" s="8"/>
      <c r="G1" s="8"/>
      <c r="H1" s="8"/>
      <c r="I1" s="8"/>
      <c r="J1" s="8"/>
      <c r="K1" s="8"/>
      <c r="L1" s="8"/>
      <c r="M1" s="8"/>
      <c r="N1" s="8"/>
    </row>
    <row r="2" spans="1:14" ht="15" x14ac:dyDescent="0.25">
      <c r="A2" s="8"/>
      <c r="B2" s="8"/>
      <c r="C2" s="8"/>
      <c r="D2" s="8"/>
      <c r="E2" s="8"/>
      <c r="F2" s="8"/>
      <c r="G2" s="8"/>
      <c r="H2" s="8"/>
      <c r="I2" s="8"/>
      <c r="J2" s="8"/>
      <c r="K2" s="8"/>
      <c r="L2" s="8"/>
      <c r="M2" s="8"/>
      <c r="N2" s="8"/>
    </row>
    <row r="3" spans="1:14" ht="15" x14ac:dyDescent="0.25">
      <c r="A3" s="8"/>
      <c r="B3" s="8"/>
      <c r="C3" s="8"/>
      <c r="D3" s="8"/>
      <c r="E3" s="8"/>
      <c r="F3" s="8"/>
      <c r="G3" s="8"/>
      <c r="H3" s="8"/>
      <c r="I3" s="8"/>
      <c r="J3" s="8"/>
      <c r="K3" s="8"/>
      <c r="L3" s="8"/>
      <c r="M3" s="8"/>
      <c r="N3" s="8"/>
    </row>
    <row r="4" spans="1:14" ht="15" x14ac:dyDescent="0.25">
      <c r="A4" s="8"/>
      <c r="B4" s="8"/>
      <c r="C4" s="8"/>
      <c r="D4" s="8"/>
      <c r="E4" s="8"/>
      <c r="F4" s="8"/>
      <c r="G4" s="8"/>
      <c r="H4" s="8"/>
      <c r="I4" s="8"/>
      <c r="J4" s="8"/>
      <c r="K4" s="8"/>
      <c r="L4" s="8"/>
      <c r="M4" s="8"/>
      <c r="N4" s="8"/>
    </row>
    <row r="5" spans="1:14" ht="15" x14ac:dyDescent="0.25">
      <c r="A5" s="8"/>
      <c r="B5" s="8"/>
      <c r="C5" s="8"/>
      <c r="D5" s="8"/>
      <c r="E5" s="8"/>
      <c r="F5" s="8"/>
      <c r="G5" s="8"/>
      <c r="H5" s="8"/>
      <c r="I5" s="8"/>
      <c r="J5" s="8"/>
      <c r="K5" s="8"/>
      <c r="L5" s="8"/>
      <c r="M5" s="8"/>
      <c r="N5" s="8"/>
    </row>
    <row r="6" spans="1:14" ht="15" x14ac:dyDescent="0.25">
      <c r="A6" s="8"/>
      <c r="B6" s="8"/>
      <c r="C6" s="8"/>
      <c r="D6" s="8"/>
      <c r="E6" s="8"/>
      <c r="F6" s="8"/>
      <c r="G6" s="8"/>
      <c r="H6" s="8"/>
      <c r="I6" s="8"/>
      <c r="J6" s="8"/>
      <c r="K6" s="8"/>
      <c r="L6" s="8"/>
      <c r="M6" s="8"/>
      <c r="N6" s="8"/>
    </row>
    <row r="7" spans="1:14" ht="15" x14ac:dyDescent="0.25">
      <c r="A7" s="8"/>
      <c r="B7" s="8"/>
      <c r="C7" s="8"/>
      <c r="D7" s="8"/>
      <c r="E7" s="8"/>
      <c r="F7" s="8"/>
      <c r="G7" s="8"/>
      <c r="H7" s="8"/>
      <c r="I7" s="8"/>
      <c r="J7" s="8"/>
      <c r="K7" s="8"/>
      <c r="L7" s="8"/>
      <c r="M7" s="8"/>
      <c r="N7" s="8"/>
    </row>
    <row r="8" spans="1:14" ht="15" x14ac:dyDescent="0.25">
      <c r="A8" s="9"/>
      <c r="B8" s="9"/>
      <c r="C8" s="9"/>
      <c r="D8" s="9"/>
      <c r="E8" s="9"/>
      <c r="F8" s="9"/>
      <c r="G8" s="9"/>
      <c r="H8" s="9"/>
      <c r="I8" s="9"/>
      <c r="J8" s="9"/>
      <c r="K8" s="9"/>
      <c r="L8" s="9"/>
      <c r="M8" s="9"/>
      <c r="N8" s="9"/>
    </row>
    <row r="9" spans="1:14" s="29" customFormat="1" x14ac:dyDescent="0.2">
      <c r="A9" s="141"/>
      <c r="B9" s="141"/>
      <c r="C9" s="141"/>
      <c r="D9" s="141"/>
      <c r="E9" s="141"/>
      <c r="F9" s="141"/>
      <c r="G9" s="141"/>
      <c r="H9" s="141"/>
      <c r="I9" s="141"/>
      <c r="J9" s="141"/>
      <c r="K9" s="141"/>
      <c r="L9" s="141"/>
      <c r="M9" s="141"/>
      <c r="N9" s="141"/>
    </row>
    <row r="10" spans="1:14" s="10" customFormat="1" ht="15" x14ac:dyDescent="0.2">
      <c r="A10" s="142" t="s">
        <v>98</v>
      </c>
      <c r="B10" s="142"/>
      <c r="C10" s="142"/>
      <c r="D10" s="142"/>
      <c r="E10" s="142"/>
      <c r="F10" s="142"/>
      <c r="G10" s="142"/>
      <c r="H10" s="142"/>
      <c r="I10" s="142"/>
      <c r="J10" s="142"/>
      <c r="K10" s="142"/>
      <c r="L10" s="142"/>
      <c r="M10" s="142"/>
      <c r="N10" s="142"/>
    </row>
    <row r="11" spans="1:14" s="64" customFormat="1" ht="36.75" customHeight="1" x14ac:dyDescent="0.2">
      <c r="A11" s="141" t="s">
        <v>152</v>
      </c>
      <c r="B11" s="141"/>
      <c r="C11" s="141"/>
      <c r="D11" s="141"/>
      <c r="E11" s="141"/>
      <c r="F11" s="141"/>
      <c r="G11" s="141"/>
      <c r="H11" s="141"/>
      <c r="I11" s="141"/>
      <c r="J11" s="141"/>
      <c r="K11" s="141"/>
      <c r="L11" s="141"/>
      <c r="M11" s="141"/>
      <c r="N11" s="141"/>
    </row>
    <row r="12" spans="1:14" s="64" customFormat="1" ht="25.5" customHeight="1" x14ac:dyDescent="0.2">
      <c r="A12" s="141" t="s">
        <v>194</v>
      </c>
      <c r="B12" s="141"/>
      <c r="C12" s="141"/>
      <c r="D12" s="141"/>
      <c r="E12" s="141"/>
      <c r="F12" s="141"/>
      <c r="G12" s="141"/>
      <c r="H12" s="141"/>
      <c r="I12" s="141"/>
      <c r="J12" s="141"/>
      <c r="K12" s="141"/>
      <c r="L12" s="141"/>
      <c r="M12" s="141"/>
      <c r="N12" s="141"/>
    </row>
    <row r="13" spans="1:14" s="64" customFormat="1" x14ac:dyDescent="0.2">
      <c r="A13" s="141"/>
      <c r="B13" s="141"/>
      <c r="C13" s="141"/>
      <c r="D13" s="141"/>
      <c r="E13" s="141"/>
      <c r="F13" s="141"/>
      <c r="G13" s="141"/>
      <c r="H13" s="141"/>
      <c r="I13" s="141"/>
      <c r="J13" s="141"/>
      <c r="K13" s="141"/>
      <c r="L13" s="141"/>
      <c r="M13" s="141"/>
      <c r="N13" s="141"/>
    </row>
    <row r="14" spans="1:14" s="27" customFormat="1" ht="15" x14ac:dyDescent="0.2">
      <c r="A14" s="44" t="s">
        <v>40</v>
      </c>
      <c r="B14" s="140" t="str">
        <f>'1a.Charges by drug type'!A1</f>
        <v>Table 1a: Number and percentage of finalised charges for drug offences, by drug type, 2014 - 2023</v>
      </c>
      <c r="C14" s="140"/>
      <c r="D14" s="140"/>
      <c r="E14" s="140"/>
      <c r="F14" s="140"/>
      <c r="G14" s="140"/>
      <c r="H14" s="140"/>
      <c r="I14" s="140"/>
      <c r="J14" s="140"/>
      <c r="K14" s="140"/>
      <c r="L14" s="140"/>
      <c r="M14" s="140"/>
      <c r="N14" s="140"/>
    </row>
    <row r="15" spans="1:14" s="27" customFormat="1" ht="15" x14ac:dyDescent="0.2">
      <c r="A15" s="44"/>
      <c r="C15" s="140" t="str">
        <f>'1a.Charges by drug type'!A23</f>
        <v>Figure 1: Number of finalised charges for total drug offences, cannabis and methamphetamine offences, 2014 - 2023</v>
      </c>
      <c r="D15" s="140"/>
      <c r="E15" s="140"/>
      <c r="F15" s="140"/>
      <c r="G15" s="140"/>
      <c r="H15" s="140"/>
      <c r="I15" s="140"/>
      <c r="J15" s="140"/>
      <c r="K15" s="140"/>
      <c r="L15" s="140"/>
      <c r="M15" s="140"/>
      <c r="N15" s="140"/>
    </row>
    <row r="16" spans="1:14" s="27" customFormat="1" ht="15" x14ac:dyDescent="0.2">
      <c r="A16" s="44"/>
      <c r="B16" s="140" t="str">
        <f>'1b.Charges by drug type outcome'!A1</f>
        <v>Table 1b: Number and percentage of finalised charges for drug offences, by drug type and charge outcome, 2014 - 2023</v>
      </c>
      <c r="C16" s="140"/>
      <c r="D16" s="140"/>
      <c r="E16" s="140"/>
      <c r="F16" s="140"/>
      <c r="G16" s="140"/>
      <c r="H16" s="140"/>
      <c r="I16" s="140"/>
      <c r="J16" s="140"/>
      <c r="K16" s="140"/>
      <c r="L16" s="140"/>
      <c r="M16" s="140"/>
      <c r="N16" s="140"/>
    </row>
    <row r="17" spans="1:14" s="27" customFormat="1" ht="15" x14ac:dyDescent="0.2">
      <c r="A17" s="44"/>
      <c r="B17" s="140" t="str">
        <f>'1c.Charges by offence type'!A1</f>
        <v>Table 1c: Number and percentage of finalised charges for drug offences, by drug type and offence type, 2014 - 2023</v>
      </c>
      <c r="C17" s="140"/>
      <c r="D17" s="140"/>
      <c r="E17" s="140"/>
      <c r="F17" s="140"/>
      <c r="G17" s="140"/>
      <c r="H17" s="140"/>
      <c r="I17" s="140"/>
      <c r="J17" s="140"/>
      <c r="K17" s="140"/>
      <c r="L17" s="140"/>
      <c r="M17" s="140"/>
      <c r="N17" s="140"/>
    </row>
    <row r="18" spans="1:14" s="27" customFormat="1" ht="14.25" customHeight="1" x14ac:dyDescent="0.2">
      <c r="A18" s="44"/>
      <c r="B18" s="140"/>
      <c r="C18" s="140"/>
      <c r="D18" s="140"/>
      <c r="E18" s="140"/>
      <c r="F18" s="140"/>
      <c r="G18" s="140"/>
      <c r="H18" s="140"/>
      <c r="I18" s="140"/>
      <c r="J18" s="140"/>
      <c r="K18" s="140"/>
      <c r="L18" s="140"/>
      <c r="M18" s="140"/>
      <c r="N18" s="140"/>
    </row>
    <row r="19" spans="1:14" s="27" customFormat="1" ht="15" x14ac:dyDescent="0.2">
      <c r="A19" s="44"/>
      <c r="B19" s="140" t="str">
        <f>'2a.People charged by drug type'!A1</f>
        <v>Table 2a: Number of people with finalised charges for drug offences, by drug type of most serious charge, 2014 - 2023</v>
      </c>
      <c r="C19" s="140"/>
      <c r="D19" s="140"/>
      <c r="E19" s="140"/>
      <c r="F19" s="140"/>
      <c r="G19" s="140"/>
      <c r="H19" s="140"/>
      <c r="I19" s="140"/>
      <c r="J19" s="140"/>
      <c r="K19" s="140"/>
      <c r="L19" s="140"/>
      <c r="M19" s="140"/>
      <c r="N19" s="140"/>
    </row>
    <row r="20" spans="1:14" s="27" customFormat="1" ht="15" x14ac:dyDescent="0.2">
      <c r="A20" s="44"/>
      <c r="C20" s="140" t="str">
        <f>'2a.People charged by drug type'!A24</f>
        <v>Figure 2: Number of people with finalised charges for drug offences, by drug type of most serious charge, 2014-2023</v>
      </c>
      <c r="D20" s="140"/>
      <c r="E20" s="140"/>
      <c r="F20" s="140"/>
      <c r="G20" s="140"/>
      <c r="H20" s="140"/>
      <c r="I20" s="140"/>
      <c r="J20" s="140"/>
      <c r="K20" s="140"/>
      <c r="L20" s="140"/>
      <c r="M20" s="140"/>
      <c r="N20" s="140"/>
    </row>
    <row r="21" spans="1:14" s="27" customFormat="1" ht="15" x14ac:dyDescent="0.2">
      <c r="A21" s="44"/>
      <c r="B21" s="140" t="str">
        <f>'2b.People charged drug outcome'!A1</f>
        <v>Table 2b: Number and percentage of people with finalised charges for drug offences, by drug type and charge outcome of most serious charge, 2014 - 2023</v>
      </c>
      <c r="C21" s="140"/>
      <c r="D21" s="140"/>
      <c r="E21" s="140"/>
      <c r="F21" s="140"/>
      <c r="G21" s="140"/>
      <c r="H21" s="140"/>
      <c r="I21" s="140"/>
      <c r="J21" s="140"/>
      <c r="K21" s="140"/>
      <c r="L21" s="140"/>
      <c r="M21" s="140"/>
      <c r="N21" s="140"/>
    </row>
    <row r="22" spans="1:14" s="27" customFormat="1" ht="15" x14ac:dyDescent="0.2">
      <c r="A22" s="44"/>
      <c r="B22" s="140" t="str">
        <f>'2c.People charged off outcome'!A1</f>
        <v>Table 2c: Number and percentage of people with finalised charges for drug offences, by offence type and charge outcome of most serious charge, 2014 - 2023</v>
      </c>
      <c r="C22" s="140"/>
      <c r="D22" s="140"/>
      <c r="E22" s="140"/>
      <c r="F22" s="140"/>
      <c r="G22" s="140"/>
      <c r="H22" s="140"/>
      <c r="I22" s="140"/>
      <c r="J22" s="140"/>
      <c r="K22" s="140"/>
      <c r="L22" s="140"/>
      <c r="M22" s="140"/>
      <c r="N22" s="140"/>
    </row>
    <row r="23" spans="1:14" s="27" customFormat="1" ht="15" x14ac:dyDescent="0.2">
      <c r="A23" s="44"/>
      <c r="B23" s="140" t="str">
        <f>'2d.People charged court outcome'!A1</f>
        <v>Table 2d: Number of people with finalised charges for drug offences, by court and charge outcome of most serious charge, 2014 - 2023</v>
      </c>
      <c r="C23" s="140"/>
      <c r="D23" s="140"/>
      <c r="E23" s="140"/>
      <c r="F23" s="140"/>
      <c r="G23" s="140"/>
      <c r="H23" s="140"/>
      <c r="I23" s="140"/>
      <c r="J23" s="140"/>
      <c r="K23" s="140"/>
      <c r="L23" s="140"/>
      <c r="M23" s="140"/>
      <c r="N23" s="140"/>
    </row>
    <row r="24" spans="1:14" s="27" customFormat="1" ht="15" x14ac:dyDescent="0.2">
      <c r="A24" s="44"/>
      <c r="B24" s="140"/>
      <c r="C24" s="140"/>
      <c r="D24" s="140"/>
      <c r="E24" s="140"/>
      <c r="F24" s="140"/>
      <c r="G24" s="140"/>
      <c r="H24" s="140"/>
      <c r="I24" s="140"/>
      <c r="J24" s="140"/>
      <c r="K24" s="140"/>
      <c r="L24" s="140"/>
      <c r="M24" s="140"/>
      <c r="N24" s="140"/>
    </row>
    <row r="25" spans="1:14" s="27" customFormat="1" ht="15" x14ac:dyDescent="0.2">
      <c r="A25" s="44"/>
      <c r="B25" s="140" t="str">
        <f>'3.People charged demographic'!A1</f>
        <v>Table 3: Number and percentage of people with finalised charges for drug offences, by gender, ethnicity and age group, 2014 - 2023</v>
      </c>
      <c r="C25" s="140"/>
      <c r="D25" s="140"/>
      <c r="E25" s="140"/>
      <c r="F25" s="140"/>
      <c r="G25" s="140"/>
      <c r="H25" s="140"/>
      <c r="I25" s="140"/>
      <c r="J25" s="140"/>
      <c r="K25" s="140"/>
      <c r="L25" s="140"/>
      <c r="M25" s="140"/>
      <c r="N25" s="140"/>
    </row>
    <row r="26" spans="1:14" s="27" customFormat="1" ht="15" x14ac:dyDescent="0.2">
      <c r="A26" s="44"/>
      <c r="B26" s="140"/>
      <c r="C26" s="140"/>
      <c r="D26" s="140"/>
      <c r="E26" s="140"/>
      <c r="F26" s="140"/>
      <c r="G26" s="140"/>
      <c r="H26" s="140"/>
      <c r="I26" s="140"/>
      <c r="J26" s="140"/>
      <c r="K26" s="140"/>
      <c r="L26" s="140"/>
      <c r="M26" s="140"/>
      <c r="N26" s="140"/>
    </row>
    <row r="27" spans="1:14" s="27" customFormat="1" ht="15" x14ac:dyDescent="0.2">
      <c r="A27" s="44"/>
      <c r="B27" s="140" t="str">
        <f>'4a.People conv sentence court'!A1</f>
        <v>Table 4a: Number of people convicted of drug offences, by court and most serious sentence, 2014 - 2023</v>
      </c>
      <c r="C27" s="140"/>
      <c r="D27" s="140"/>
      <c r="E27" s="140"/>
      <c r="F27" s="140"/>
      <c r="G27" s="140"/>
      <c r="H27" s="140"/>
      <c r="I27" s="140"/>
      <c r="J27" s="140"/>
      <c r="K27" s="140"/>
      <c r="L27" s="140"/>
      <c r="M27" s="140"/>
      <c r="N27" s="140"/>
    </row>
    <row r="28" spans="1:14" s="27" customFormat="1" ht="15" x14ac:dyDescent="0.2">
      <c r="A28" s="44"/>
      <c r="B28" s="140" t="str">
        <f>'4b.People conv sentence offence'!A1</f>
        <v>Table 4b: Number of people convicted of drug offences, by offence type and most serious sentence, 2014 - 2023</v>
      </c>
      <c r="C28" s="140"/>
      <c r="D28" s="140"/>
      <c r="E28" s="140"/>
      <c r="F28" s="140"/>
      <c r="G28" s="140"/>
      <c r="H28" s="140"/>
      <c r="I28" s="140"/>
      <c r="J28" s="140"/>
      <c r="K28" s="140"/>
      <c r="L28" s="140"/>
      <c r="M28" s="140"/>
      <c r="N28" s="140"/>
    </row>
    <row r="29" spans="1:14" s="27" customFormat="1" ht="15" x14ac:dyDescent="0.2">
      <c r="A29" s="44"/>
      <c r="B29" s="140"/>
      <c r="C29" s="140"/>
      <c r="D29" s="140"/>
      <c r="E29" s="140"/>
      <c r="F29" s="140"/>
      <c r="G29" s="140"/>
      <c r="H29" s="140"/>
      <c r="I29" s="140"/>
      <c r="J29" s="140"/>
      <c r="K29" s="140"/>
      <c r="L29" s="140"/>
      <c r="M29" s="140"/>
      <c r="N29" s="140"/>
    </row>
    <row r="30" spans="1:14" s="27" customFormat="1" ht="15" x14ac:dyDescent="0.2">
      <c r="A30" s="44"/>
      <c r="B30" s="140" t="str">
        <f>'5.Drug possess use only prison'!A1</f>
        <v>Table 5a: Total number of instances where people were convicted for drug possession and/or use offences, 2014 - 2023</v>
      </c>
      <c r="C30" s="140"/>
      <c r="D30" s="140"/>
      <c r="E30" s="140"/>
      <c r="F30" s="140"/>
      <c r="G30" s="140"/>
      <c r="H30" s="140"/>
      <c r="I30" s="140"/>
      <c r="J30" s="140"/>
      <c r="K30" s="140"/>
      <c r="L30" s="140"/>
      <c r="M30" s="140"/>
      <c r="N30" s="140"/>
    </row>
    <row r="31" spans="1:14" s="27" customFormat="1" ht="15" x14ac:dyDescent="0.2">
      <c r="A31" s="44"/>
      <c r="B31" s="140" t="str">
        <f>'5.Drug possess use only prison'!A12</f>
        <v>Table 5b: Number of instances where people were convicted for drug possession and/or use offences only, by drug type, 2014 - 2023</v>
      </c>
      <c r="C31" s="140"/>
      <c r="D31" s="140"/>
      <c r="E31" s="140"/>
      <c r="F31" s="140"/>
      <c r="G31" s="140"/>
      <c r="H31" s="140"/>
      <c r="I31" s="140"/>
      <c r="J31" s="140"/>
      <c r="K31" s="140"/>
      <c r="L31" s="140"/>
      <c r="M31" s="140"/>
      <c r="N31" s="140"/>
    </row>
    <row r="32" spans="1:14" s="27" customFormat="1" ht="15" x14ac:dyDescent="0.2">
      <c r="A32" s="44"/>
      <c r="B32" s="140" t="str">
        <f>'5.Drug possess use only prison'!A33</f>
        <v>Table 5c: Number of instances where people were convicted and sentenced to imprisonment for drug possession and/or use offences, 2014 - 2023</v>
      </c>
      <c r="C32" s="140"/>
      <c r="D32" s="140"/>
      <c r="E32" s="140"/>
      <c r="F32" s="140"/>
      <c r="G32" s="140"/>
      <c r="H32" s="140"/>
      <c r="I32" s="140"/>
      <c r="J32" s="140"/>
      <c r="K32" s="140"/>
      <c r="L32" s="140"/>
      <c r="M32" s="140"/>
      <c r="N32" s="140"/>
    </row>
    <row r="33" spans="1:14" s="27" customFormat="1" ht="15" x14ac:dyDescent="0.2">
      <c r="A33" s="44"/>
      <c r="B33" s="140"/>
      <c r="C33" s="140"/>
      <c r="D33" s="140"/>
      <c r="E33" s="140"/>
      <c r="F33" s="140"/>
      <c r="G33" s="140"/>
      <c r="H33" s="140"/>
      <c r="I33" s="140"/>
      <c r="J33" s="140"/>
      <c r="K33" s="140"/>
      <c r="L33" s="140"/>
      <c r="M33" s="140"/>
      <c r="N33" s="140"/>
    </row>
    <row r="34" spans="1:14" s="27" customFormat="1" ht="15" x14ac:dyDescent="0.2">
      <c r="A34" s="44"/>
      <c r="B34" s="140" t="str">
        <f>'6.People convicted demographic'!A1</f>
        <v>Table 6: Number and percentage of people convicted of drug offences, by gender, ethnicity and age group, 2014 - 2023</v>
      </c>
      <c r="C34" s="140"/>
      <c r="D34" s="140"/>
      <c r="E34" s="140"/>
      <c r="F34" s="140"/>
      <c r="G34" s="140"/>
      <c r="H34" s="140"/>
      <c r="I34" s="140"/>
      <c r="J34" s="140"/>
      <c r="K34" s="140"/>
      <c r="L34" s="140"/>
      <c r="M34" s="140"/>
      <c r="N34" s="140"/>
    </row>
    <row r="35" spans="1:14" s="27" customFormat="1" ht="15" x14ac:dyDescent="0.2">
      <c r="A35" s="44"/>
      <c r="B35" s="140"/>
      <c r="C35" s="140"/>
      <c r="D35" s="140"/>
      <c r="E35" s="140"/>
      <c r="F35" s="140"/>
      <c r="G35" s="140"/>
      <c r="H35" s="140"/>
      <c r="I35" s="140"/>
      <c r="J35" s="140"/>
      <c r="K35" s="140"/>
      <c r="L35" s="140"/>
      <c r="M35" s="140"/>
      <c r="N35" s="140"/>
    </row>
    <row r="36" spans="1:14" s="16" customFormat="1" ht="15" x14ac:dyDescent="0.2">
      <c r="A36" s="12"/>
      <c r="B36" s="140" t="s">
        <v>38</v>
      </c>
      <c r="C36" s="140"/>
      <c r="D36" s="140"/>
      <c r="E36" s="140"/>
      <c r="F36" s="140"/>
      <c r="G36" s="140"/>
      <c r="H36" s="140"/>
      <c r="I36" s="140"/>
      <c r="J36" s="140"/>
      <c r="K36" s="140"/>
      <c r="L36" s="140"/>
      <c r="M36" s="140"/>
      <c r="N36" s="140"/>
    </row>
    <row r="37" spans="1:14" s="27" customFormat="1" ht="15" x14ac:dyDescent="0.2">
      <c r="A37" s="44"/>
      <c r="B37" s="140" t="s">
        <v>112</v>
      </c>
      <c r="C37" s="140"/>
      <c r="D37" s="140"/>
      <c r="E37" s="140"/>
      <c r="F37" s="140"/>
      <c r="G37" s="140"/>
      <c r="H37" s="140"/>
      <c r="I37" s="140"/>
      <c r="J37" s="140"/>
      <c r="K37" s="140"/>
      <c r="L37" s="140"/>
      <c r="M37" s="140"/>
      <c r="N37" s="140"/>
    </row>
    <row r="38" spans="1:14" s="64" customFormat="1" x14ac:dyDescent="0.2">
      <c r="A38" s="141"/>
      <c r="B38" s="141"/>
      <c r="C38" s="141"/>
      <c r="D38" s="141"/>
      <c r="E38" s="141"/>
      <c r="F38" s="141"/>
      <c r="G38" s="141"/>
      <c r="H38" s="141"/>
      <c r="I38" s="141"/>
      <c r="J38" s="141"/>
      <c r="K38" s="141"/>
      <c r="L38" s="141"/>
      <c r="M38" s="141"/>
      <c r="N38" s="141"/>
    </row>
    <row r="39" spans="1:14" ht="28.5" customHeight="1" x14ac:dyDescent="0.2">
      <c r="A39" s="141" t="s">
        <v>92</v>
      </c>
      <c r="B39" s="141"/>
      <c r="C39" s="141"/>
      <c r="D39" s="141"/>
      <c r="E39" s="141"/>
      <c r="F39" s="141"/>
      <c r="G39" s="141"/>
      <c r="H39" s="141"/>
      <c r="I39" s="141"/>
      <c r="J39" s="141"/>
      <c r="K39" s="141"/>
      <c r="L39" s="141"/>
      <c r="M39" s="141"/>
      <c r="N39" s="141"/>
    </row>
    <row r="40" spans="1:14" x14ac:dyDescent="0.2">
      <c r="A40" s="141"/>
      <c r="B40" s="141"/>
      <c r="C40" s="141"/>
      <c r="D40" s="141"/>
      <c r="E40" s="141"/>
      <c r="F40" s="141"/>
      <c r="G40" s="141"/>
      <c r="H40" s="141"/>
      <c r="I40" s="141"/>
      <c r="J40" s="141"/>
      <c r="K40" s="141"/>
      <c r="L40" s="141"/>
      <c r="M40" s="141"/>
      <c r="N40" s="141"/>
    </row>
    <row r="41" spans="1:14" x14ac:dyDescent="0.2">
      <c r="A41" s="141" t="s">
        <v>204</v>
      </c>
      <c r="B41" s="141"/>
      <c r="C41" s="141"/>
      <c r="D41" s="141"/>
      <c r="E41" s="141"/>
      <c r="F41" s="141"/>
      <c r="G41" s="141"/>
      <c r="H41" s="141"/>
      <c r="I41" s="141"/>
      <c r="J41" s="141"/>
      <c r="K41" s="141"/>
      <c r="L41" s="141"/>
      <c r="M41" s="141"/>
      <c r="N41" s="141"/>
    </row>
    <row r="42" spans="1:14" x14ac:dyDescent="0.2">
      <c r="B42" s="64"/>
    </row>
    <row r="43" spans="1:14" x14ac:dyDescent="0.2">
      <c r="B43" s="64"/>
    </row>
  </sheetData>
  <sheetProtection formatCells="0" formatColumns="0" formatRows="0" insertColumns="0" insertRows="0" insertHyperlinks="0" deleteColumns="0" deleteRows="0" sort="0" autoFilter="0" pivotTables="0"/>
  <mergeCells count="33">
    <mergeCell ref="A9:N9"/>
    <mergeCell ref="A10:N10"/>
    <mergeCell ref="B17:N17"/>
    <mergeCell ref="A11:N11"/>
    <mergeCell ref="A13:N13"/>
    <mergeCell ref="B14:N14"/>
    <mergeCell ref="B16:N16"/>
    <mergeCell ref="C15:N15"/>
    <mergeCell ref="A12:N12"/>
    <mergeCell ref="B19:N19"/>
    <mergeCell ref="B18:N18"/>
    <mergeCell ref="B23:N23"/>
    <mergeCell ref="B28:N28"/>
    <mergeCell ref="B29:N29"/>
    <mergeCell ref="C20:N20"/>
    <mergeCell ref="B21:N21"/>
    <mergeCell ref="B22:N22"/>
    <mergeCell ref="B24:N24"/>
    <mergeCell ref="B25:N25"/>
    <mergeCell ref="B34:N34"/>
    <mergeCell ref="B26:N26"/>
    <mergeCell ref="B32:N32"/>
    <mergeCell ref="A40:N40"/>
    <mergeCell ref="A41:N41"/>
    <mergeCell ref="B27:N27"/>
    <mergeCell ref="B36:N36"/>
    <mergeCell ref="B37:N37"/>
    <mergeCell ref="B31:N31"/>
    <mergeCell ref="B30:N30"/>
    <mergeCell ref="B35:N35"/>
    <mergeCell ref="B33:N33"/>
    <mergeCell ref="A39:N39"/>
    <mergeCell ref="A38:N38"/>
  </mergeCells>
  <hyperlinks>
    <hyperlink ref="B36" location="'Definitions and data notes'!A1" display="Definintions and data notes" xr:uid="{00000000-0004-0000-0000-000000000000}"/>
    <hyperlink ref="A39:N39" r:id="rId1" display="If this information does not answer your query you may wish to lodge an Official Information Request. Information is available on the Minstry website: https://www.justice.govt.nz/about/official-information-act-requests/" xr:uid="{00000000-0004-0000-0000-000001000000}"/>
    <hyperlink ref="B36:N36" location="'Definitions and data notes'!A1" display="Definitions and data notes" xr:uid="{00000000-0004-0000-0000-000002000000}"/>
    <hyperlink ref="B37:N37" location="'Notes-Justice service areas'!A1" display="Notes - Justice service areas" xr:uid="{00000000-0004-0000-0000-000003000000}"/>
    <hyperlink ref="B17:N17" location="'1c.Charges by offence type'!A1" display="'1c.Charges by offence type'!A1" xr:uid="{00000000-0004-0000-0000-000010000000}"/>
    <hyperlink ref="B21:N22" location="'2a.All-charged by court outcome'!A1" display="Table 2a: Number of people charged with drug offences, by court and charge outcome, 2007/2008 - 2016/2017" xr:uid="{72301A7A-C859-4F55-939B-7C332EE3CE8A}"/>
    <hyperlink ref="B14" location="'1a.Charges by drug type outcome'!A1" display="Table 1a: Number of charges for drug offences, by drug type and charge outcome, 2007/2008 - 2016/2017" xr:uid="{EDA8FEFE-AD4E-4A12-BB00-C34D87D53E01}"/>
    <hyperlink ref="B16:N16" location="'1b.Charges by drug type outcome'!A1" display="'1b.Charges by drug type outcome'!A1" xr:uid="{FFB7A039-E152-4F43-AC5B-9A7A50C32E2C}"/>
    <hyperlink ref="B19:N19" location="'2a.People charged by drug type'!A1" display="'2a.People charged by drug type'!A1" xr:uid="{7B504FA1-5657-4AFF-81AE-EE8786F825F2}"/>
    <hyperlink ref="B21:N21" location="'2b.People charged drug outcome'!A1" display="'2b.People charged drug outcome'!A1" xr:uid="{3527A17D-E3E0-4558-85BF-63D42FB94AB0}"/>
    <hyperlink ref="B22:N22" location="'2c.People charged off outcome'!A1" display="'2c.People charged off outcome'!A1" xr:uid="{1649FBCE-6ADE-4E07-AEC8-8EAA9640CDF5}"/>
    <hyperlink ref="B23:N23" location="'2d.People charged court outcome'!A1" display="'2d.People charged court outcome'!A1" xr:uid="{3F2A4114-29C2-479E-9FEE-11FD041D99E1}"/>
    <hyperlink ref="B27:N27" location="'4a.People conv sentence court'!A1" display="'4a.People conv sentence court'!A1" xr:uid="{894DC29F-DBA3-45B9-9F57-04F6AE27FD97}"/>
    <hyperlink ref="B28:N28" location="'4b.People conv sentence offence'!A1" display="'4b.People conv sentence offence'!A1" xr:uid="{4792C308-A18A-4F58-AEE3-34C998EF7E39}"/>
    <hyperlink ref="B34:N34" location="'6.People convicted demographic'!A1" display="'6.People convicted demographic'!A1" xr:uid="{FDB3836C-DB24-40B2-BF99-7A5F5DB61093}"/>
    <hyperlink ref="B14:N14" location="'1a.Charges by drug type'!A1" display="'1a.Charges by drug type'!A1" xr:uid="{0700CAB2-BC8D-4370-BE9F-5E78205A7F8E}"/>
    <hyperlink ref="B31:N31" location="'5.Drug possess use only prison'!A12" display="'5.Drug possess use only prison'!A12" xr:uid="{A560A942-6874-4957-861D-3FAB1CF180A4}"/>
    <hyperlink ref="B32:N32" location="'5.Drug possess use only prison'!A33" display="'5.Drug possess use only prison'!A33" xr:uid="{28051907-0753-4910-9E0B-09F5165BE8AA}"/>
    <hyperlink ref="B25:N25" location="'3.People charged demographic'!A1" display="'3.People charged demographic'!A1" xr:uid="{0642DBFC-618D-478C-8B6E-B4E0A88F9559}"/>
    <hyperlink ref="C15" location="'1a.Charges by drug type'!A22" display="Figure 1: Number of charges for total drug offences, cannabis and methamphetamine offences, 2009 - 2018" xr:uid="{B7ECF666-74B5-4481-9288-D40C843311B9}"/>
    <hyperlink ref="C20:N20" location="'2a.People charged by drug type'!A24" display="'2a.People charged by drug type'!A24" xr:uid="{72489B94-EC33-43D5-A222-3F3DF7D3C0A1}"/>
    <hyperlink ref="B30:N30" location="'5.Drug possess use only prison'!A1" display="'5.Drug possess use only prison'!A1" xr:uid="{E663D090-D83A-4F1C-AB1C-1B69D91A5790}"/>
    <hyperlink ref="C15:N15" location="'1a.Charges by drug type'!A23" display="'1a.Charges by drug type'!A23" xr:uid="{00559412-EA6F-4113-996E-D5115CB802C9}"/>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D8E4BC"/>
    <pageSetUpPr fitToPage="1"/>
  </sheetPr>
  <dimension ref="A1:Q844"/>
  <sheetViews>
    <sheetView zoomScaleNormal="100" workbookViewId="0">
      <pane ySplit="6" topLeftCell="A7" activePane="bottomLeft" state="frozen"/>
      <selection pane="bottomLeft" sqref="A1:M1"/>
    </sheetView>
  </sheetViews>
  <sheetFormatPr defaultColWidth="9" defaultRowHeight="14.25" x14ac:dyDescent="0.2"/>
  <cols>
    <col min="1" max="3" width="20.625" style="23" customWidth="1"/>
    <col min="4" max="13" width="8.625" style="23" customWidth="1"/>
    <col min="14" max="16384" width="9" style="23"/>
  </cols>
  <sheetData>
    <row r="1" spans="1:14" s="19" customFormat="1" ht="15" x14ac:dyDescent="0.2">
      <c r="A1" s="142" t="s">
        <v>212</v>
      </c>
      <c r="B1" s="142"/>
      <c r="C1" s="142"/>
      <c r="D1" s="142"/>
      <c r="E1" s="142"/>
      <c r="F1" s="142"/>
      <c r="G1" s="142"/>
      <c r="H1" s="142"/>
      <c r="I1" s="142"/>
      <c r="J1" s="142"/>
      <c r="K1" s="142"/>
      <c r="L1" s="142"/>
      <c r="M1" s="142"/>
    </row>
    <row r="2" spans="1:14" s="45" customFormat="1" x14ac:dyDescent="0.2">
      <c r="A2" s="141" t="s">
        <v>221</v>
      </c>
      <c r="B2" s="141"/>
      <c r="C2" s="141"/>
      <c r="D2" s="141"/>
      <c r="E2" s="141"/>
      <c r="F2" s="141"/>
      <c r="G2" s="141"/>
      <c r="H2" s="141"/>
      <c r="I2" s="141"/>
      <c r="J2" s="141"/>
      <c r="K2" s="141"/>
      <c r="L2" s="141"/>
      <c r="M2" s="141"/>
    </row>
    <row r="3" spans="1:14" x14ac:dyDescent="0.2">
      <c r="A3" s="143" t="s">
        <v>161</v>
      </c>
      <c r="B3" s="143"/>
      <c r="C3" s="143"/>
      <c r="D3" s="143"/>
      <c r="E3" s="143"/>
      <c r="F3" s="143"/>
      <c r="G3" s="143"/>
      <c r="H3" s="143"/>
      <c r="I3" s="143"/>
      <c r="J3" s="143"/>
      <c r="K3" s="143"/>
      <c r="L3" s="143"/>
      <c r="M3" s="143"/>
    </row>
    <row r="4" spans="1:14" x14ac:dyDescent="0.2">
      <c r="A4" s="143" t="s">
        <v>154</v>
      </c>
      <c r="B4" s="143"/>
      <c r="C4" s="143"/>
      <c r="D4" s="143"/>
      <c r="E4" s="143"/>
      <c r="F4" s="143"/>
      <c r="G4" s="143"/>
      <c r="H4" s="143"/>
      <c r="I4" s="143"/>
      <c r="J4" s="143"/>
      <c r="K4" s="143"/>
      <c r="L4" s="143"/>
      <c r="M4" s="143"/>
    </row>
    <row r="5" spans="1:14" s="64" customFormat="1" x14ac:dyDescent="0.2">
      <c r="A5" s="141" t="s">
        <v>235</v>
      </c>
      <c r="B5" s="141"/>
      <c r="C5" s="141"/>
      <c r="D5" s="141"/>
      <c r="E5" s="141"/>
      <c r="F5" s="141"/>
      <c r="G5" s="141"/>
      <c r="H5" s="141"/>
      <c r="I5" s="141"/>
      <c r="J5" s="141"/>
      <c r="K5" s="141"/>
      <c r="L5" s="141"/>
      <c r="M5" s="141"/>
    </row>
    <row r="6" spans="1:14" x14ac:dyDescent="0.2">
      <c r="A6" s="11"/>
      <c r="B6" s="11"/>
      <c r="C6" s="11" t="s">
        <v>16</v>
      </c>
      <c r="D6" s="37">
        <v>2014</v>
      </c>
      <c r="E6" s="37">
        <v>2015</v>
      </c>
      <c r="F6" s="37">
        <v>2016</v>
      </c>
      <c r="G6" s="37">
        <v>2017</v>
      </c>
      <c r="H6" s="37">
        <v>2018</v>
      </c>
      <c r="I6" s="37">
        <v>2019</v>
      </c>
      <c r="J6" s="37">
        <v>2020</v>
      </c>
      <c r="K6" s="37">
        <v>2021</v>
      </c>
      <c r="L6" s="37">
        <v>2022</v>
      </c>
      <c r="M6" s="37">
        <v>2023</v>
      </c>
    </row>
    <row r="7" spans="1:14" x14ac:dyDescent="0.2">
      <c r="A7" s="154" t="s">
        <v>96</v>
      </c>
      <c r="B7" s="154"/>
      <c r="C7" s="3" t="s">
        <v>19</v>
      </c>
      <c r="D7" s="41">
        <v>990</v>
      </c>
      <c r="E7" s="41">
        <v>1058</v>
      </c>
      <c r="F7" s="41">
        <v>1296</v>
      </c>
      <c r="G7" s="41">
        <v>1329</v>
      </c>
      <c r="H7" s="41">
        <v>1189</v>
      </c>
      <c r="I7" s="41">
        <v>1111</v>
      </c>
      <c r="J7" s="41">
        <v>1067</v>
      </c>
      <c r="K7" s="41">
        <v>705</v>
      </c>
      <c r="L7" s="41">
        <v>676</v>
      </c>
      <c r="M7" s="41">
        <v>825</v>
      </c>
      <c r="N7" s="87"/>
    </row>
    <row r="8" spans="1:14" x14ac:dyDescent="0.2">
      <c r="A8" s="154"/>
      <c r="B8" s="154"/>
      <c r="C8" s="69" t="s">
        <v>139</v>
      </c>
      <c r="D8" s="41">
        <v>500</v>
      </c>
      <c r="E8" s="41">
        <v>459</v>
      </c>
      <c r="F8" s="41">
        <v>468</v>
      </c>
      <c r="G8" s="41">
        <v>494</v>
      </c>
      <c r="H8" s="41">
        <v>534</v>
      </c>
      <c r="I8" s="41">
        <v>465</v>
      </c>
      <c r="J8" s="41">
        <v>556</v>
      </c>
      <c r="K8" s="41">
        <v>477</v>
      </c>
      <c r="L8" s="41">
        <v>523</v>
      </c>
      <c r="M8" s="41">
        <v>520</v>
      </c>
      <c r="N8" s="64"/>
    </row>
    <row r="9" spans="1:14" x14ac:dyDescent="0.2">
      <c r="A9" s="154"/>
      <c r="B9" s="154"/>
      <c r="C9" s="69" t="s">
        <v>138</v>
      </c>
      <c r="D9" s="41">
        <v>362</v>
      </c>
      <c r="E9" s="41">
        <v>336</v>
      </c>
      <c r="F9" s="41">
        <v>366</v>
      </c>
      <c r="G9" s="41">
        <v>433</v>
      </c>
      <c r="H9" s="41">
        <v>389</v>
      </c>
      <c r="I9" s="41">
        <v>404</v>
      </c>
      <c r="J9" s="41">
        <v>459</v>
      </c>
      <c r="K9" s="41">
        <v>370</v>
      </c>
      <c r="L9" s="41">
        <v>426</v>
      </c>
      <c r="M9" s="41">
        <v>380</v>
      </c>
      <c r="N9" s="64"/>
    </row>
    <row r="10" spans="1:14" x14ac:dyDescent="0.2">
      <c r="A10" s="154"/>
      <c r="B10" s="154"/>
      <c r="C10" s="69" t="s">
        <v>140</v>
      </c>
      <c r="D10" s="41">
        <v>158</v>
      </c>
      <c r="E10" s="41">
        <v>171</v>
      </c>
      <c r="F10" s="41">
        <v>218</v>
      </c>
      <c r="G10" s="41">
        <v>294</v>
      </c>
      <c r="H10" s="41">
        <v>318</v>
      </c>
      <c r="I10" s="41">
        <v>428</v>
      </c>
      <c r="J10" s="41">
        <v>414</v>
      </c>
      <c r="K10" s="41">
        <v>296</v>
      </c>
      <c r="L10" s="41">
        <v>324</v>
      </c>
      <c r="M10" s="41">
        <v>303</v>
      </c>
      <c r="N10" s="64"/>
    </row>
    <row r="11" spans="1:14" x14ac:dyDescent="0.2">
      <c r="A11" s="154"/>
      <c r="B11" s="154"/>
      <c r="C11" s="3" t="s">
        <v>20</v>
      </c>
      <c r="D11" s="41">
        <v>1243</v>
      </c>
      <c r="E11" s="41">
        <v>1134</v>
      </c>
      <c r="F11" s="41">
        <v>1156</v>
      </c>
      <c r="G11" s="41">
        <v>992</v>
      </c>
      <c r="H11" s="41">
        <v>917</v>
      </c>
      <c r="I11" s="41">
        <v>724</v>
      </c>
      <c r="J11" s="41">
        <v>529</v>
      </c>
      <c r="K11" s="41">
        <v>364</v>
      </c>
      <c r="L11" s="41">
        <v>331</v>
      </c>
      <c r="M11" s="41">
        <v>356</v>
      </c>
      <c r="N11" s="64"/>
    </row>
    <row r="12" spans="1:14" x14ac:dyDescent="0.2">
      <c r="A12" s="154"/>
      <c r="B12" s="154"/>
      <c r="C12" s="3" t="s">
        <v>21</v>
      </c>
      <c r="D12" s="41">
        <v>237</v>
      </c>
      <c r="E12" s="41">
        <v>267</v>
      </c>
      <c r="F12" s="41">
        <v>366</v>
      </c>
      <c r="G12" s="41">
        <v>429</v>
      </c>
      <c r="H12" s="41">
        <v>468</v>
      </c>
      <c r="I12" s="41">
        <v>519</v>
      </c>
      <c r="J12" s="41">
        <v>426</v>
      </c>
      <c r="K12" s="41">
        <v>323</v>
      </c>
      <c r="L12" s="41">
        <v>297</v>
      </c>
      <c r="M12" s="41">
        <v>324</v>
      </c>
      <c r="N12" s="64"/>
    </row>
    <row r="13" spans="1:14" x14ac:dyDescent="0.2">
      <c r="A13" s="154"/>
      <c r="B13" s="154"/>
      <c r="C13" s="3" t="s">
        <v>22</v>
      </c>
      <c r="D13" s="41">
        <v>725</v>
      </c>
      <c r="E13" s="41">
        <v>642</v>
      </c>
      <c r="F13" s="41">
        <v>597</v>
      </c>
      <c r="G13" s="41">
        <v>622</v>
      </c>
      <c r="H13" s="41">
        <v>566</v>
      </c>
      <c r="I13" s="41">
        <v>412</v>
      </c>
      <c r="J13" s="41">
        <v>308</v>
      </c>
      <c r="K13" s="41">
        <v>173</v>
      </c>
      <c r="L13" s="41">
        <v>195</v>
      </c>
      <c r="M13" s="41">
        <v>132</v>
      </c>
      <c r="N13" s="64"/>
    </row>
    <row r="14" spans="1:14" x14ac:dyDescent="0.2">
      <c r="A14" s="154"/>
      <c r="B14" s="154"/>
      <c r="C14" s="3" t="s">
        <v>23</v>
      </c>
      <c r="D14" s="41">
        <v>195</v>
      </c>
      <c r="E14" s="41">
        <v>171</v>
      </c>
      <c r="F14" s="41">
        <v>186</v>
      </c>
      <c r="G14" s="41">
        <v>180</v>
      </c>
      <c r="H14" s="41">
        <v>204</v>
      </c>
      <c r="I14" s="41">
        <v>205</v>
      </c>
      <c r="J14" s="41">
        <v>171</v>
      </c>
      <c r="K14" s="41">
        <v>103</v>
      </c>
      <c r="L14" s="41">
        <v>128</v>
      </c>
      <c r="M14" s="41">
        <v>129</v>
      </c>
      <c r="N14" s="64"/>
    </row>
    <row r="15" spans="1:14" x14ac:dyDescent="0.2">
      <c r="A15" s="154"/>
      <c r="B15" s="154"/>
      <c r="C15" s="3" t="s">
        <v>15</v>
      </c>
      <c r="D15" s="41">
        <v>6</v>
      </c>
      <c r="E15" s="41">
        <v>7</v>
      </c>
      <c r="F15" s="41">
        <v>5</v>
      </c>
      <c r="G15" s="41">
        <v>4</v>
      </c>
      <c r="H15" s="41">
        <v>6</v>
      </c>
      <c r="I15" s="41">
        <v>8</v>
      </c>
      <c r="J15" s="41">
        <v>12</v>
      </c>
      <c r="K15" s="41">
        <v>12</v>
      </c>
      <c r="L15" s="41">
        <v>11</v>
      </c>
      <c r="M15" s="41">
        <v>11</v>
      </c>
      <c r="N15" s="64"/>
    </row>
    <row r="16" spans="1:14" x14ac:dyDescent="0.2">
      <c r="A16" s="154"/>
      <c r="B16" s="154"/>
      <c r="C16" s="3" t="s">
        <v>24</v>
      </c>
      <c r="D16" s="41">
        <v>296</v>
      </c>
      <c r="E16" s="41">
        <v>299</v>
      </c>
      <c r="F16" s="41">
        <v>355</v>
      </c>
      <c r="G16" s="41">
        <v>391</v>
      </c>
      <c r="H16" s="41">
        <v>467</v>
      </c>
      <c r="I16" s="41">
        <v>500</v>
      </c>
      <c r="J16" s="41">
        <v>510</v>
      </c>
      <c r="K16" s="41">
        <v>368</v>
      </c>
      <c r="L16" s="41">
        <v>361</v>
      </c>
      <c r="M16" s="41">
        <v>471</v>
      </c>
      <c r="N16" s="64"/>
    </row>
    <row r="17" spans="1:17" x14ac:dyDescent="0.2">
      <c r="A17" s="155"/>
      <c r="B17" s="155"/>
      <c r="C17" s="20" t="s">
        <v>0</v>
      </c>
      <c r="D17" s="42">
        <v>4712</v>
      </c>
      <c r="E17" s="42">
        <v>4544</v>
      </c>
      <c r="F17" s="42">
        <v>5013</v>
      </c>
      <c r="G17" s="42">
        <v>5168</v>
      </c>
      <c r="H17" s="42">
        <v>5058</v>
      </c>
      <c r="I17" s="42">
        <v>4776</v>
      </c>
      <c r="J17" s="42">
        <v>4452</v>
      </c>
      <c r="K17" s="42">
        <v>3191</v>
      </c>
      <c r="L17" s="42">
        <v>3272</v>
      </c>
      <c r="M17" s="42">
        <v>3451</v>
      </c>
    </row>
    <row r="18" spans="1:17" s="26" customFormat="1" ht="24" x14ac:dyDescent="0.2">
      <c r="A18" s="21" t="s">
        <v>94</v>
      </c>
      <c r="B18" s="21" t="s">
        <v>95</v>
      </c>
      <c r="C18" s="21" t="s">
        <v>111</v>
      </c>
      <c r="D18" s="158"/>
      <c r="E18" s="158"/>
      <c r="F18" s="158"/>
      <c r="G18" s="158"/>
      <c r="H18" s="158"/>
      <c r="I18" s="158"/>
      <c r="J18" s="158"/>
      <c r="K18" s="158"/>
      <c r="L18" s="158"/>
      <c r="M18" s="158"/>
    </row>
    <row r="19" spans="1:17" s="26" customFormat="1" x14ac:dyDescent="0.2">
      <c r="A19" s="36" t="s">
        <v>113</v>
      </c>
      <c r="B19" s="11" t="s">
        <v>93</v>
      </c>
      <c r="C19" s="11" t="s">
        <v>16</v>
      </c>
      <c r="D19" s="37">
        <v>2014</v>
      </c>
      <c r="E19" s="37">
        <v>2015</v>
      </c>
      <c r="F19" s="37">
        <v>2016</v>
      </c>
      <c r="G19" s="37">
        <v>2017</v>
      </c>
      <c r="H19" s="37">
        <v>2018</v>
      </c>
      <c r="I19" s="37">
        <v>2019</v>
      </c>
      <c r="J19" s="37">
        <v>2020</v>
      </c>
      <c r="K19" s="37">
        <v>2021</v>
      </c>
      <c r="L19" s="37">
        <v>2022</v>
      </c>
      <c r="M19" s="37">
        <v>2023</v>
      </c>
    </row>
    <row r="20" spans="1:17" s="26" customFormat="1" x14ac:dyDescent="0.2">
      <c r="A20" s="151" t="s">
        <v>127</v>
      </c>
      <c r="B20" s="151" t="s">
        <v>41</v>
      </c>
      <c r="C20" s="55" t="s">
        <v>19</v>
      </c>
      <c r="D20" s="31">
        <v>3</v>
      </c>
      <c r="E20" s="31">
        <v>1</v>
      </c>
      <c r="F20" s="31">
        <v>0</v>
      </c>
      <c r="G20" s="31">
        <v>1</v>
      </c>
      <c r="H20" s="31">
        <v>1</v>
      </c>
      <c r="I20" s="31">
        <v>1</v>
      </c>
      <c r="J20" s="31">
        <v>0</v>
      </c>
      <c r="K20" s="31">
        <v>0</v>
      </c>
      <c r="L20" s="31">
        <v>0</v>
      </c>
      <c r="M20" s="31">
        <v>0</v>
      </c>
      <c r="Q20" s="138"/>
    </row>
    <row r="21" spans="1:17" s="26" customFormat="1" x14ac:dyDescent="0.2">
      <c r="A21" s="151" t="str">
        <f t="shared" ref="A21:A74" si="0">A20</f>
        <v>Taitokerau</v>
      </c>
      <c r="B21" s="151" t="str">
        <f t="shared" ref="B21:B30" si="1">B20</f>
        <v>Dargaville</v>
      </c>
      <c r="C21" s="69" t="s">
        <v>139</v>
      </c>
      <c r="D21" s="31">
        <v>2</v>
      </c>
      <c r="E21" s="31">
        <v>1</v>
      </c>
      <c r="F21" s="31">
        <v>1</v>
      </c>
      <c r="G21" s="31">
        <v>1</v>
      </c>
      <c r="H21" s="31">
        <v>0</v>
      </c>
      <c r="I21" s="31">
        <v>1</v>
      </c>
      <c r="J21" s="31">
        <v>0</v>
      </c>
      <c r="K21" s="31">
        <v>1</v>
      </c>
      <c r="L21" s="31">
        <v>0</v>
      </c>
      <c r="M21" s="31">
        <v>3</v>
      </c>
      <c r="Q21" s="138"/>
    </row>
    <row r="22" spans="1:17" s="26" customFormat="1" x14ac:dyDescent="0.2">
      <c r="A22" s="151" t="str">
        <f t="shared" si="0"/>
        <v>Taitokerau</v>
      </c>
      <c r="B22" s="151" t="str">
        <f t="shared" si="1"/>
        <v>Dargaville</v>
      </c>
      <c r="C22" s="69" t="s">
        <v>138</v>
      </c>
      <c r="D22" s="31">
        <v>1</v>
      </c>
      <c r="E22" s="31">
        <v>1</v>
      </c>
      <c r="F22" s="31">
        <v>3</v>
      </c>
      <c r="G22" s="31">
        <v>0</v>
      </c>
      <c r="H22" s="31">
        <v>1</v>
      </c>
      <c r="I22" s="31">
        <v>0</v>
      </c>
      <c r="J22" s="31">
        <v>1</v>
      </c>
      <c r="K22" s="31">
        <v>0</v>
      </c>
      <c r="L22" s="31">
        <v>0</v>
      </c>
      <c r="M22" s="31">
        <v>0</v>
      </c>
      <c r="Q22" s="138"/>
    </row>
    <row r="23" spans="1:17" s="26" customFormat="1" x14ac:dyDescent="0.2">
      <c r="A23" s="151" t="str">
        <f t="shared" si="0"/>
        <v>Taitokerau</v>
      </c>
      <c r="B23" s="151" t="str">
        <f t="shared" si="1"/>
        <v>Dargaville</v>
      </c>
      <c r="C23" s="69" t="s">
        <v>140</v>
      </c>
      <c r="D23" s="31">
        <v>1</v>
      </c>
      <c r="E23" s="31">
        <v>1</v>
      </c>
      <c r="F23" s="31">
        <v>0</v>
      </c>
      <c r="G23" s="31">
        <v>1</v>
      </c>
      <c r="H23" s="31">
        <v>0</v>
      </c>
      <c r="I23" s="31">
        <v>1</v>
      </c>
      <c r="J23" s="31">
        <v>1</v>
      </c>
      <c r="K23" s="31">
        <v>2</v>
      </c>
      <c r="L23" s="31">
        <v>1</v>
      </c>
      <c r="M23" s="31">
        <v>0</v>
      </c>
      <c r="Q23" s="138"/>
    </row>
    <row r="24" spans="1:17" s="26" customFormat="1" x14ac:dyDescent="0.2">
      <c r="A24" s="151" t="str">
        <f t="shared" si="0"/>
        <v>Taitokerau</v>
      </c>
      <c r="B24" s="151" t="str">
        <f t="shared" si="1"/>
        <v>Dargaville</v>
      </c>
      <c r="C24" s="55" t="s">
        <v>20</v>
      </c>
      <c r="D24" s="31">
        <v>5</v>
      </c>
      <c r="E24" s="31">
        <v>4</v>
      </c>
      <c r="F24" s="31">
        <v>3</v>
      </c>
      <c r="G24" s="31">
        <v>6</v>
      </c>
      <c r="H24" s="31">
        <v>4</v>
      </c>
      <c r="I24" s="31">
        <v>4</v>
      </c>
      <c r="J24" s="31">
        <v>1</v>
      </c>
      <c r="K24" s="31">
        <v>2</v>
      </c>
      <c r="L24" s="31">
        <v>1</v>
      </c>
      <c r="M24" s="31">
        <v>0</v>
      </c>
      <c r="Q24" s="138"/>
    </row>
    <row r="25" spans="1:17" s="26" customFormat="1" x14ac:dyDescent="0.2">
      <c r="A25" s="151" t="str">
        <f t="shared" si="0"/>
        <v>Taitokerau</v>
      </c>
      <c r="B25" s="151" t="str">
        <f t="shared" si="1"/>
        <v>Dargaville</v>
      </c>
      <c r="C25" s="55" t="s">
        <v>21</v>
      </c>
      <c r="D25" s="31">
        <v>1</v>
      </c>
      <c r="E25" s="31">
        <v>1</v>
      </c>
      <c r="F25" s="31">
        <v>2</v>
      </c>
      <c r="G25" s="31">
        <v>0</v>
      </c>
      <c r="H25" s="31">
        <v>0</v>
      </c>
      <c r="I25" s="31">
        <v>1</v>
      </c>
      <c r="J25" s="31">
        <v>1</v>
      </c>
      <c r="K25" s="31">
        <v>1</v>
      </c>
      <c r="L25" s="31">
        <v>2</v>
      </c>
      <c r="M25" s="31">
        <v>0</v>
      </c>
      <c r="Q25" s="138"/>
    </row>
    <row r="26" spans="1:17" s="26" customFormat="1" x14ac:dyDescent="0.2">
      <c r="A26" s="151" t="str">
        <f t="shared" si="0"/>
        <v>Taitokerau</v>
      </c>
      <c r="B26" s="151" t="str">
        <f t="shared" si="1"/>
        <v>Dargaville</v>
      </c>
      <c r="C26" s="55" t="s">
        <v>22</v>
      </c>
      <c r="D26" s="31">
        <v>2</v>
      </c>
      <c r="E26" s="31">
        <v>2</v>
      </c>
      <c r="F26" s="31">
        <v>5</v>
      </c>
      <c r="G26" s="31">
        <v>2</v>
      </c>
      <c r="H26" s="31">
        <v>3</v>
      </c>
      <c r="I26" s="31">
        <v>1</v>
      </c>
      <c r="J26" s="31">
        <v>0</v>
      </c>
      <c r="K26" s="31">
        <v>0</v>
      </c>
      <c r="L26" s="31">
        <v>0</v>
      </c>
      <c r="M26" s="31">
        <v>1</v>
      </c>
      <c r="Q26" s="138"/>
    </row>
    <row r="27" spans="1:17" s="26" customFormat="1" x14ac:dyDescent="0.2">
      <c r="A27" s="151" t="str">
        <f t="shared" si="0"/>
        <v>Taitokerau</v>
      </c>
      <c r="B27" s="151" t="str">
        <f t="shared" si="1"/>
        <v>Dargaville</v>
      </c>
      <c r="C27" s="55" t="s">
        <v>23</v>
      </c>
      <c r="D27" s="31">
        <v>0</v>
      </c>
      <c r="E27" s="31">
        <v>0</v>
      </c>
      <c r="F27" s="31">
        <v>0</v>
      </c>
      <c r="G27" s="31">
        <v>0</v>
      </c>
      <c r="H27" s="31">
        <v>1</v>
      </c>
      <c r="I27" s="31">
        <v>0</v>
      </c>
      <c r="J27" s="31">
        <v>0</v>
      </c>
      <c r="K27" s="31">
        <v>0</v>
      </c>
      <c r="L27" s="31">
        <v>1</v>
      </c>
      <c r="M27" s="31">
        <v>0</v>
      </c>
      <c r="Q27" s="138"/>
    </row>
    <row r="28" spans="1:17" s="28" customFormat="1" x14ac:dyDescent="0.2">
      <c r="A28" s="151" t="str">
        <f t="shared" si="0"/>
        <v>Taitokerau</v>
      </c>
      <c r="B28" s="151" t="str">
        <f t="shared" si="1"/>
        <v>Dargaville</v>
      </c>
      <c r="C28" s="55" t="s">
        <v>15</v>
      </c>
      <c r="D28" s="31">
        <v>0</v>
      </c>
      <c r="E28" s="31">
        <v>0</v>
      </c>
      <c r="F28" s="31">
        <v>0</v>
      </c>
      <c r="G28" s="31">
        <v>0</v>
      </c>
      <c r="H28" s="31">
        <v>0</v>
      </c>
      <c r="I28" s="31">
        <v>0</v>
      </c>
      <c r="J28" s="31">
        <v>0</v>
      </c>
      <c r="K28" s="31">
        <v>0</v>
      </c>
      <c r="L28" s="31">
        <v>0</v>
      </c>
      <c r="M28" s="31">
        <v>0</v>
      </c>
      <c r="Q28" s="138"/>
    </row>
    <row r="29" spans="1:17" s="26" customFormat="1" x14ac:dyDescent="0.2">
      <c r="A29" s="151" t="str">
        <f t="shared" si="0"/>
        <v>Taitokerau</v>
      </c>
      <c r="B29" s="151" t="str">
        <f t="shared" si="1"/>
        <v>Dargaville</v>
      </c>
      <c r="C29" s="55" t="s">
        <v>24</v>
      </c>
      <c r="D29" s="31">
        <v>0</v>
      </c>
      <c r="E29" s="31">
        <v>0</v>
      </c>
      <c r="F29" s="31">
        <v>0</v>
      </c>
      <c r="G29" s="31">
        <v>2</v>
      </c>
      <c r="H29" s="31">
        <v>1</v>
      </c>
      <c r="I29" s="31">
        <v>1</v>
      </c>
      <c r="J29" s="31">
        <v>0</v>
      </c>
      <c r="K29" s="31">
        <v>0</v>
      </c>
      <c r="L29" s="31">
        <v>1</v>
      </c>
      <c r="M29" s="31">
        <v>2</v>
      </c>
      <c r="Q29" s="138"/>
    </row>
    <row r="30" spans="1:17" s="26" customFormat="1" x14ac:dyDescent="0.2">
      <c r="A30" s="151" t="str">
        <f t="shared" si="0"/>
        <v>Taitokerau</v>
      </c>
      <c r="B30" s="152" t="str">
        <f t="shared" si="1"/>
        <v>Dargaville</v>
      </c>
      <c r="C30" s="53" t="s">
        <v>0</v>
      </c>
      <c r="D30" s="32">
        <v>15</v>
      </c>
      <c r="E30" s="32">
        <v>11</v>
      </c>
      <c r="F30" s="32">
        <v>14</v>
      </c>
      <c r="G30" s="32">
        <v>13</v>
      </c>
      <c r="H30" s="32">
        <v>11</v>
      </c>
      <c r="I30" s="32">
        <v>10</v>
      </c>
      <c r="J30" s="32">
        <v>4</v>
      </c>
      <c r="K30" s="32">
        <v>6</v>
      </c>
      <c r="L30" s="32">
        <v>6</v>
      </c>
      <c r="M30" s="32">
        <v>6</v>
      </c>
      <c r="Q30" s="138"/>
    </row>
    <row r="31" spans="1:17" s="26" customFormat="1" x14ac:dyDescent="0.2">
      <c r="A31" s="151" t="str">
        <f t="shared" si="0"/>
        <v>Taitokerau</v>
      </c>
      <c r="B31" s="150" t="s">
        <v>42</v>
      </c>
      <c r="C31" s="24" t="s">
        <v>19</v>
      </c>
      <c r="D31" s="31">
        <v>20</v>
      </c>
      <c r="E31" s="31">
        <v>23</v>
      </c>
      <c r="F31" s="31">
        <v>25</v>
      </c>
      <c r="G31" s="31">
        <v>14</v>
      </c>
      <c r="H31" s="31">
        <v>10</v>
      </c>
      <c r="I31" s="31">
        <v>14</v>
      </c>
      <c r="J31" s="31">
        <v>13</v>
      </c>
      <c r="K31" s="31">
        <v>7</v>
      </c>
      <c r="L31" s="31">
        <v>6</v>
      </c>
      <c r="M31" s="31">
        <v>16</v>
      </c>
      <c r="Q31" s="138"/>
    </row>
    <row r="32" spans="1:17" s="26" customFormat="1" x14ac:dyDescent="0.2">
      <c r="A32" s="151" t="str">
        <f t="shared" si="0"/>
        <v>Taitokerau</v>
      </c>
      <c r="B32" s="151" t="str">
        <f t="shared" ref="B32:B38" si="2">B31</f>
        <v>Kaikohe</v>
      </c>
      <c r="C32" s="69" t="s">
        <v>139</v>
      </c>
      <c r="D32" s="31">
        <v>17</v>
      </c>
      <c r="E32" s="31">
        <v>17</v>
      </c>
      <c r="F32" s="31">
        <v>11</v>
      </c>
      <c r="G32" s="31">
        <v>9</v>
      </c>
      <c r="H32" s="31">
        <v>14</v>
      </c>
      <c r="I32" s="31">
        <v>10</v>
      </c>
      <c r="J32" s="31">
        <v>16</v>
      </c>
      <c r="K32" s="31">
        <v>8</v>
      </c>
      <c r="L32" s="31">
        <v>14</v>
      </c>
      <c r="M32" s="31">
        <v>12</v>
      </c>
      <c r="Q32" s="138"/>
    </row>
    <row r="33" spans="1:17" s="26" customFormat="1" x14ac:dyDescent="0.2">
      <c r="A33" s="151" t="str">
        <f t="shared" si="0"/>
        <v>Taitokerau</v>
      </c>
      <c r="B33" s="151" t="str">
        <f t="shared" si="2"/>
        <v>Kaikohe</v>
      </c>
      <c r="C33" s="69" t="s">
        <v>138</v>
      </c>
      <c r="D33" s="31">
        <v>4</v>
      </c>
      <c r="E33" s="31">
        <v>5</v>
      </c>
      <c r="F33" s="31">
        <v>7</v>
      </c>
      <c r="G33" s="31">
        <v>5</v>
      </c>
      <c r="H33" s="31">
        <v>6</v>
      </c>
      <c r="I33" s="31">
        <v>4</v>
      </c>
      <c r="J33" s="31">
        <v>10</v>
      </c>
      <c r="K33" s="31">
        <v>3</v>
      </c>
      <c r="L33" s="31">
        <v>4</v>
      </c>
      <c r="M33" s="31">
        <v>2</v>
      </c>
      <c r="Q33" s="138"/>
    </row>
    <row r="34" spans="1:17" s="26" customFormat="1" x14ac:dyDescent="0.2">
      <c r="A34" s="151" t="str">
        <f t="shared" si="0"/>
        <v>Taitokerau</v>
      </c>
      <c r="B34" s="151" t="str">
        <f t="shared" si="2"/>
        <v>Kaikohe</v>
      </c>
      <c r="C34" s="69" t="s">
        <v>140</v>
      </c>
      <c r="D34" s="31">
        <v>0</v>
      </c>
      <c r="E34" s="31">
        <v>1</v>
      </c>
      <c r="F34" s="31">
        <v>2</v>
      </c>
      <c r="G34" s="31">
        <v>1</v>
      </c>
      <c r="H34" s="31">
        <v>3</v>
      </c>
      <c r="I34" s="31">
        <v>2</v>
      </c>
      <c r="J34" s="31">
        <v>3</v>
      </c>
      <c r="K34" s="31">
        <v>0</v>
      </c>
      <c r="L34" s="31">
        <v>4</v>
      </c>
      <c r="M34" s="31">
        <v>6</v>
      </c>
      <c r="Q34" s="138"/>
    </row>
    <row r="35" spans="1:17" s="26" customFormat="1" x14ac:dyDescent="0.2">
      <c r="A35" s="151" t="str">
        <f t="shared" si="0"/>
        <v>Taitokerau</v>
      </c>
      <c r="B35" s="151" t="str">
        <f t="shared" si="2"/>
        <v>Kaikohe</v>
      </c>
      <c r="C35" s="55" t="s">
        <v>20</v>
      </c>
      <c r="D35" s="31">
        <v>27</v>
      </c>
      <c r="E35" s="31">
        <v>33</v>
      </c>
      <c r="F35" s="31">
        <v>20</v>
      </c>
      <c r="G35" s="31">
        <v>20</v>
      </c>
      <c r="H35" s="31">
        <v>17</v>
      </c>
      <c r="I35" s="31">
        <v>14</v>
      </c>
      <c r="J35" s="31">
        <v>12</v>
      </c>
      <c r="K35" s="31">
        <v>5</v>
      </c>
      <c r="L35" s="31">
        <v>3</v>
      </c>
      <c r="M35" s="31">
        <v>6</v>
      </c>
      <c r="Q35" s="138"/>
    </row>
    <row r="36" spans="1:17" s="26" customFormat="1" x14ac:dyDescent="0.2">
      <c r="A36" s="151" t="str">
        <f t="shared" si="0"/>
        <v>Taitokerau</v>
      </c>
      <c r="B36" s="151" t="str">
        <f t="shared" si="2"/>
        <v>Kaikohe</v>
      </c>
      <c r="C36" s="55" t="s">
        <v>21</v>
      </c>
      <c r="D36" s="31">
        <v>2</v>
      </c>
      <c r="E36" s="31">
        <v>2</v>
      </c>
      <c r="F36" s="31">
        <v>5</v>
      </c>
      <c r="G36" s="31">
        <v>1</v>
      </c>
      <c r="H36" s="31">
        <v>3</v>
      </c>
      <c r="I36" s="31">
        <v>3</v>
      </c>
      <c r="J36" s="31">
        <v>3</v>
      </c>
      <c r="K36" s="31">
        <v>1</v>
      </c>
      <c r="L36" s="31">
        <v>1</v>
      </c>
      <c r="M36" s="31">
        <v>1</v>
      </c>
      <c r="Q36" s="138"/>
    </row>
    <row r="37" spans="1:17" s="26" customFormat="1" x14ac:dyDescent="0.2">
      <c r="A37" s="151" t="str">
        <f t="shared" si="0"/>
        <v>Taitokerau</v>
      </c>
      <c r="B37" s="151" t="str">
        <f t="shared" si="2"/>
        <v>Kaikohe</v>
      </c>
      <c r="C37" s="55" t="s">
        <v>22</v>
      </c>
      <c r="D37" s="31">
        <v>13</v>
      </c>
      <c r="E37" s="31">
        <v>14</v>
      </c>
      <c r="F37" s="31">
        <v>8</v>
      </c>
      <c r="G37" s="31">
        <v>3</v>
      </c>
      <c r="H37" s="31">
        <v>5</v>
      </c>
      <c r="I37" s="31">
        <v>7</v>
      </c>
      <c r="J37" s="31">
        <v>8</v>
      </c>
      <c r="K37" s="31">
        <v>3</v>
      </c>
      <c r="L37" s="31">
        <v>1</v>
      </c>
      <c r="M37" s="31">
        <v>1</v>
      </c>
      <c r="Q37" s="138"/>
    </row>
    <row r="38" spans="1:17" s="26" customFormat="1" x14ac:dyDescent="0.2">
      <c r="A38" s="151" t="str">
        <f t="shared" si="0"/>
        <v>Taitokerau</v>
      </c>
      <c r="B38" s="151" t="str">
        <f t="shared" si="2"/>
        <v>Kaikohe</v>
      </c>
      <c r="C38" s="55" t="s">
        <v>23</v>
      </c>
      <c r="D38" s="31">
        <v>2</v>
      </c>
      <c r="E38" s="31">
        <v>3</v>
      </c>
      <c r="F38" s="31">
        <v>2</v>
      </c>
      <c r="G38" s="31">
        <v>2</v>
      </c>
      <c r="H38" s="31">
        <v>2</v>
      </c>
      <c r="I38" s="31">
        <v>2</v>
      </c>
      <c r="J38" s="31">
        <v>2</v>
      </c>
      <c r="K38" s="31">
        <v>0</v>
      </c>
      <c r="L38" s="31">
        <v>0</v>
      </c>
      <c r="M38" s="31">
        <v>1</v>
      </c>
      <c r="Q38" s="138"/>
    </row>
    <row r="39" spans="1:17" s="26" customFormat="1" x14ac:dyDescent="0.2">
      <c r="A39" s="151" t="str">
        <f t="shared" si="0"/>
        <v>Taitokerau</v>
      </c>
      <c r="B39" s="151" t="str">
        <f>B38</f>
        <v>Kaikohe</v>
      </c>
      <c r="C39" s="55" t="s">
        <v>15</v>
      </c>
      <c r="D39" s="31">
        <v>1</v>
      </c>
      <c r="E39" s="31">
        <v>0</v>
      </c>
      <c r="F39" s="31">
        <v>0</v>
      </c>
      <c r="G39" s="31">
        <v>0</v>
      </c>
      <c r="H39" s="31">
        <v>0</v>
      </c>
      <c r="I39" s="31">
        <v>0</v>
      </c>
      <c r="J39" s="31">
        <v>0</v>
      </c>
      <c r="K39" s="31">
        <v>0</v>
      </c>
      <c r="L39" s="31">
        <v>0</v>
      </c>
      <c r="M39" s="31">
        <v>0</v>
      </c>
      <c r="Q39" s="138"/>
    </row>
    <row r="40" spans="1:17" s="26" customFormat="1" x14ac:dyDescent="0.2">
      <c r="A40" s="151" t="str">
        <f t="shared" si="0"/>
        <v>Taitokerau</v>
      </c>
      <c r="B40" s="151" t="str">
        <f>B38</f>
        <v>Kaikohe</v>
      </c>
      <c r="C40" s="55" t="s">
        <v>24</v>
      </c>
      <c r="D40" s="31">
        <v>2</v>
      </c>
      <c r="E40" s="31">
        <v>7</v>
      </c>
      <c r="F40" s="31">
        <v>2</v>
      </c>
      <c r="G40" s="31">
        <v>5</v>
      </c>
      <c r="H40" s="31">
        <v>4</v>
      </c>
      <c r="I40" s="31">
        <v>12</v>
      </c>
      <c r="J40" s="31">
        <v>3</v>
      </c>
      <c r="K40" s="31">
        <v>2</v>
      </c>
      <c r="L40" s="31">
        <v>4</v>
      </c>
      <c r="M40" s="31">
        <v>5</v>
      </c>
      <c r="Q40" s="138"/>
    </row>
    <row r="41" spans="1:17" s="26" customFormat="1" x14ac:dyDescent="0.2">
      <c r="A41" s="151" t="str">
        <f t="shared" si="0"/>
        <v>Taitokerau</v>
      </c>
      <c r="B41" s="152" t="str">
        <f t="shared" ref="B41" si="3">B40</f>
        <v>Kaikohe</v>
      </c>
      <c r="C41" s="53" t="s">
        <v>0</v>
      </c>
      <c r="D41" s="32">
        <v>88</v>
      </c>
      <c r="E41" s="32">
        <v>105</v>
      </c>
      <c r="F41" s="32">
        <v>82</v>
      </c>
      <c r="G41" s="32">
        <v>60</v>
      </c>
      <c r="H41" s="32">
        <v>64</v>
      </c>
      <c r="I41" s="32">
        <v>68</v>
      </c>
      <c r="J41" s="32">
        <v>70</v>
      </c>
      <c r="K41" s="32">
        <v>29</v>
      </c>
      <c r="L41" s="32">
        <v>37</v>
      </c>
      <c r="M41" s="32">
        <v>50</v>
      </c>
      <c r="Q41" s="138"/>
    </row>
    <row r="42" spans="1:17" s="26" customFormat="1" x14ac:dyDescent="0.2">
      <c r="A42" s="151" t="str">
        <f t="shared" si="0"/>
        <v>Taitokerau</v>
      </c>
      <c r="B42" s="150" t="s">
        <v>174</v>
      </c>
      <c r="C42" s="24" t="s">
        <v>19</v>
      </c>
      <c r="D42" s="31">
        <v>4</v>
      </c>
      <c r="E42" s="31">
        <v>5</v>
      </c>
      <c r="F42" s="31">
        <v>11</v>
      </c>
      <c r="G42" s="31">
        <v>6</v>
      </c>
      <c r="H42" s="31">
        <v>4</v>
      </c>
      <c r="I42" s="31">
        <v>11</v>
      </c>
      <c r="J42" s="31">
        <v>8</v>
      </c>
      <c r="K42" s="31">
        <v>5</v>
      </c>
      <c r="L42" s="31">
        <v>7</v>
      </c>
      <c r="M42" s="31">
        <v>2</v>
      </c>
      <c r="Q42" s="138"/>
    </row>
    <row r="43" spans="1:17" s="26" customFormat="1" x14ac:dyDescent="0.2">
      <c r="A43" s="151" t="str">
        <f t="shared" si="0"/>
        <v>Taitokerau</v>
      </c>
      <c r="B43" s="151" t="str">
        <f t="shared" ref="B43:B49" si="4">B42</f>
        <v>Kaitāia</v>
      </c>
      <c r="C43" s="69" t="s">
        <v>139</v>
      </c>
      <c r="D43" s="31">
        <v>11</v>
      </c>
      <c r="E43" s="31">
        <v>10</v>
      </c>
      <c r="F43" s="31">
        <v>4</v>
      </c>
      <c r="G43" s="31">
        <v>2</v>
      </c>
      <c r="H43" s="31">
        <v>3</v>
      </c>
      <c r="I43" s="31">
        <v>8</v>
      </c>
      <c r="J43" s="31">
        <v>4</v>
      </c>
      <c r="K43" s="31">
        <v>2</v>
      </c>
      <c r="L43" s="31">
        <v>4</v>
      </c>
      <c r="M43" s="31">
        <v>2</v>
      </c>
      <c r="Q43" s="138"/>
    </row>
    <row r="44" spans="1:17" s="26" customFormat="1" x14ac:dyDescent="0.2">
      <c r="A44" s="151" t="str">
        <f t="shared" si="0"/>
        <v>Taitokerau</v>
      </c>
      <c r="B44" s="151" t="str">
        <f t="shared" si="4"/>
        <v>Kaitāia</v>
      </c>
      <c r="C44" s="69" t="s">
        <v>138</v>
      </c>
      <c r="D44" s="31">
        <v>5</v>
      </c>
      <c r="E44" s="31">
        <v>0</v>
      </c>
      <c r="F44" s="31">
        <v>2</v>
      </c>
      <c r="G44" s="31">
        <v>1</v>
      </c>
      <c r="H44" s="31">
        <v>2</v>
      </c>
      <c r="I44" s="31">
        <v>5</v>
      </c>
      <c r="J44" s="31">
        <v>4</v>
      </c>
      <c r="K44" s="31">
        <v>4</v>
      </c>
      <c r="L44" s="31">
        <v>3</v>
      </c>
      <c r="M44" s="31">
        <v>6</v>
      </c>
      <c r="Q44" s="138"/>
    </row>
    <row r="45" spans="1:17" s="26" customFormat="1" x14ac:dyDescent="0.2">
      <c r="A45" s="151" t="str">
        <f t="shared" si="0"/>
        <v>Taitokerau</v>
      </c>
      <c r="B45" s="151" t="str">
        <f t="shared" si="4"/>
        <v>Kaitāia</v>
      </c>
      <c r="C45" s="69" t="s">
        <v>140</v>
      </c>
      <c r="D45" s="31">
        <v>0</v>
      </c>
      <c r="E45" s="31">
        <v>0</v>
      </c>
      <c r="F45" s="31">
        <v>0</v>
      </c>
      <c r="G45" s="31">
        <v>0</v>
      </c>
      <c r="H45" s="31">
        <v>0</v>
      </c>
      <c r="I45" s="31">
        <v>4</v>
      </c>
      <c r="J45" s="31">
        <v>1</v>
      </c>
      <c r="K45" s="31">
        <v>3</v>
      </c>
      <c r="L45" s="31">
        <v>4</v>
      </c>
      <c r="M45" s="31">
        <v>5</v>
      </c>
      <c r="Q45" s="138"/>
    </row>
    <row r="46" spans="1:17" s="26" customFormat="1" x14ac:dyDescent="0.2">
      <c r="A46" s="151" t="str">
        <f t="shared" si="0"/>
        <v>Taitokerau</v>
      </c>
      <c r="B46" s="151" t="str">
        <f t="shared" si="4"/>
        <v>Kaitāia</v>
      </c>
      <c r="C46" s="55" t="s">
        <v>20</v>
      </c>
      <c r="D46" s="31">
        <v>21</v>
      </c>
      <c r="E46" s="31">
        <v>8</v>
      </c>
      <c r="F46" s="31">
        <v>17</v>
      </c>
      <c r="G46" s="31">
        <v>11</v>
      </c>
      <c r="H46" s="31">
        <v>10</v>
      </c>
      <c r="I46" s="31">
        <v>8</v>
      </c>
      <c r="J46" s="31">
        <v>9</v>
      </c>
      <c r="K46" s="31">
        <v>3</v>
      </c>
      <c r="L46" s="31">
        <v>5</v>
      </c>
      <c r="M46" s="31">
        <v>2</v>
      </c>
      <c r="Q46" s="138"/>
    </row>
    <row r="47" spans="1:17" s="26" customFormat="1" x14ac:dyDescent="0.2">
      <c r="A47" s="151" t="str">
        <f t="shared" si="0"/>
        <v>Taitokerau</v>
      </c>
      <c r="B47" s="151" t="str">
        <f t="shared" si="4"/>
        <v>Kaitāia</v>
      </c>
      <c r="C47" s="55" t="s">
        <v>21</v>
      </c>
      <c r="D47" s="31">
        <v>0</v>
      </c>
      <c r="E47" s="31">
        <v>1</v>
      </c>
      <c r="F47" s="31">
        <v>1</v>
      </c>
      <c r="G47" s="31">
        <v>1</v>
      </c>
      <c r="H47" s="31">
        <v>2</v>
      </c>
      <c r="I47" s="31">
        <v>4</v>
      </c>
      <c r="J47" s="31">
        <v>4</v>
      </c>
      <c r="K47" s="31">
        <v>4</v>
      </c>
      <c r="L47" s="31">
        <v>6</v>
      </c>
      <c r="M47" s="31">
        <v>2</v>
      </c>
      <c r="Q47" s="138"/>
    </row>
    <row r="48" spans="1:17" s="26" customFormat="1" x14ac:dyDescent="0.2">
      <c r="A48" s="151" t="str">
        <f t="shared" si="0"/>
        <v>Taitokerau</v>
      </c>
      <c r="B48" s="151" t="str">
        <f t="shared" si="4"/>
        <v>Kaitāia</v>
      </c>
      <c r="C48" s="55" t="s">
        <v>22</v>
      </c>
      <c r="D48" s="31">
        <v>5</v>
      </c>
      <c r="E48" s="31">
        <v>5</v>
      </c>
      <c r="F48" s="31">
        <v>4</v>
      </c>
      <c r="G48" s="31">
        <v>6</v>
      </c>
      <c r="H48" s="31">
        <v>5</v>
      </c>
      <c r="I48" s="31">
        <v>5</v>
      </c>
      <c r="J48" s="31">
        <v>3</v>
      </c>
      <c r="K48" s="31">
        <v>5</v>
      </c>
      <c r="L48" s="31">
        <v>3</v>
      </c>
      <c r="M48" s="31">
        <v>1</v>
      </c>
      <c r="Q48" s="138"/>
    </row>
    <row r="49" spans="1:17" s="26" customFormat="1" x14ac:dyDescent="0.2">
      <c r="A49" s="151" t="str">
        <f t="shared" si="0"/>
        <v>Taitokerau</v>
      </c>
      <c r="B49" s="151" t="str">
        <f t="shared" si="4"/>
        <v>Kaitāia</v>
      </c>
      <c r="C49" s="55" t="s">
        <v>23</v>
      </c>
      <c r="D49" s="31">
        <v>3</v>
      </c>
      <c r="E49" s="31">
        <v>1</v>
      </c>
      <c r="F49" s="31">
        <v>3</v>
      </c>
      <c r="G49" s="31">
        <v>1</v>
      </c>
      <c r="H49" s="31">
        <v>5</v>
      </c>
      <c r="I49" s="31">
        <v>2</v>
      </c>
      <c r="J49" s="31">
        <v>2</v>
      </c>
      <c r="K49" s="31">
        <v>1</v>
      </c>
      <c r="L49" s="31">
        <v>1</v>
      </c>
      <c r="M49" s="31">
        <v>1</v>
      </c>
      <c r="Q49" s="138"/>
    </row>
    <row r="50" spans="1:17" s="26" customFormat="1" x14ac:dyDescent="0.2">
      <c r="A50" s="151" t="str">
        <f t="shared" si="0"/>
        <v>Taitokerau</v>
      </c>
      <c r="B50" s="151" t="str">
        <f>B49</f>
        <v>Kaitāia</v>
      </c>
      <c r="C50" s="55" t="s">
        <v>15</v>
      </c>
      <c r="D50" s="31">
        <v>0</v>
      </c>
      <c r="E50" s="31">
        <v>0</v>
      </c>
      <c r="F50" s="31">
        <v>0</v>
      </c>
      <c r="G50" s="31">
        <v>0</v>
      </c>
      <c r="H50" s="31">
        <v>0</v>
      </c>
      <c r="I50" s="31">
        <v>0</v>
      </c>
      <c r="J50" s="31">
        <v>0</v>
      </c>
      <c r="K50" s="31">
        <v>0</v>
      </c>
      <c r="L50" s="31">
        <v>0</v>
      </c>
      <c r="M50" s="31">
        <v>0</v>
      </c>
      <c r="Q50" s="138"/>
    </row>
    <row r="51" spans="1:17" s="26" customFormat="1" x14ac:dyDescent="0.2">
      <c r="A51" s="151" t="str">
        <f t="shared" si="0"/>
        <v>Taitokerau</v>
      </c>
      <c r="B51" s="151" t="str">
        <f>B49</f>
        <v>Kaitāia</v>
      </c>
      <c r="C51" s="55" t="s">
        <v>24</v>
      </c>
      <c r="D51" s="31">
        <v>0</v>
      </c>
      <c r="E51" s="31">
        <v>2</v>
      </c>
      <c r="F51" s="31">
        <v>1</v>
      </c>
      <c r="G51" s="31">
        <v>1</v>
      </c>
      <c r="H51" s="31">
        <v>3</v>
      </c>
      <c r="I51" s="31">
        <v>5</v>
      </c>
      <c r="J51" s="31">
        <v>4</v>
      </c>
      <c r="K51" s="31">
        <v>3</v>
      </c>
      <c r="L51" s="31">
        <v>3</v>
      </c>
      <c r="M51" s="31">
        <v>4</v>
      </c>
      <c r="Q51" s="138"/>
    </row>
    <row r="52" spans="1:17" s="26" customFormat="1" x14ac:dyDescent="0.2">
      <c r="A52" s="151" t="str">
        <f t="shared" si="0"/>
        <v>Taitokerau</v>
      </c>
      <c r="B52" s="151" t="str">
        <f>B51</f>
        <v>Kaitāia</v>
      </c>
      <c r="C52" s="53" t="s">
        <v>0</v>
      </c>
      <c r="D52" s="32">
        <v>49</v>
      </c>
      <c r="E52" s="32">
        <v>32</v>
      </c>
      <c r="F52" s="32">
        <v>43</v>
      </c>
      <c r="G52" s="32">
        <v>29</v>
      </c>
      <c r="H52" s="32">
        <v>34</v>
      </c>
      <c r="I52" s="32">
        <v>52</v>
      </c>
      <c r="J52" s="32">
        <v>39</v>
      </c>
      <c r="K52" s="32">
        <v>30</v>
      </c>
      <c r="L52" s="32">
        <v>36</v>
      </c>
      <c r="M52" s="32">
        <v>25</v>
      </c>
      <c r="Q52" s="138"/>
    </row>
    <row r="53" spans="1:17" s="26" customFormat="1" x14ac:dyDescent="0.2">
      <c r="A53" s="151" t="str">
        <f t="shared" si="0"/>
        <v>Taitokerau</v>
      </c>
      <c r="B53" s="150" t="s">
        <v>189</v>
      </c>
      <c r="C53" s="24" t="s">
        <v>19</v>
      </c>
      <c r="D53" s="31">
        <v>36</v>
      </c>
      <c r="E53" s="31">
        <v>34</v>
      </c>
      <c r="F53" s="31">
        <v>60</v>
      </c>
      <c r="G53" s="31">
        <v>61</v>
      </c>
      <c r="H53" s="31">
        <v>62</v>
      </c>
      <c r="I53" s="31">
        <v>55</v>
      </c>
      <c r="J53" s="31">
        <v>54</v>
      </c>
      <c r="K53" s="31">
        <v>33</v>
      </c>
      <c r="L53" s="31">
        <v>22</v>
      </c>
      <c r="M53" s="31">
        <v>22</v>
      </c>
      <c r="Q53" s="138"/>
    </row>
    <row r="54" spans="1:17" s="26" customFormat="1" x14ac:dyDescent="0.2">
      <c r="A54" s="151" t="str">
        <f t="shared" si="0"/>
        <v>Taitokerau</v>
      </c>
      <c r="B54" s="151" t="str">
        <f t="shared" ref="B54:B63" si="5">B53</f>
        <v>Whangārei</v>
      </c>
      <c r="C54" s="69" t="s">
        <v>139</v>
      </c>
      <c r="D54" s="31">
        <v>16</v>
      </c>
      <c r="E54" s="31">
        <v>18</v>
      </c>
      <c r="F54" s="31">
        <v>17</v>
      </c>
      <c r="G54" s="31">
        <v>19</v>
      </c>
      <c r="H54" s="31">
        <v>15</v>
      </c>
      <c r="I54" s="31">
        <v>15</v>
      </c>
      <c r="J54" s="31">
        <v>32</v>
      </c>
      <c r="K54" s="31">
        <v>26</v>
      </c>
      <c r="L54" s="31">
        <v>23</v>
      </c>
      <c r="M54" s="31">
        <v>27</v>
      </c>
      <c r="Q54" s="138"/>
    </row>
    <row r="55" spans="1:17" s="26" customFormat="1" x14ac:dyDescent="0.2">
      <c r="A55" s="151" t="str">
        <f t="shared" si="0"/>
        <v>Taitokerau</v>
      </c>
      <c r="B55" s="151" t="str">
        <f t="shared" si="5"/>
        <v>Whangārei</v>
      </c>
      <c r="C55" s="69" t="s">
        <v>138</v>
      </c>
      <c r="D55" s="31">
        <v>10</v>
      </c>
      <c r="E55" s="31">
        <v>5</v>
      </c>
      <c r="F55" s="31">
        <v>11</v>
      </c>
      <c r="G55" s="31">
        <v>6</v>
      </c>
      <c r="H55" s="31">
        <v>8</v>
      </c>
      <c r="I55" s="31">
        <v>13</v>
      </c>
      <c r="J55" s="31">
        <v>16</v>
      </c>
      <c r="K55" s="31">
        <v>16</v>
      </c>
      <c r="L55" s="31">
        <v>12</v>
      </c>
      <c r="M55" s="31">
        <v>9</v>
      </c>
      <c r="Q55" s="138"/>
    </row>
    <row r="56" spans="1:17" s="26" customFormat="1" x14ac:dyDescent="0.2">
      <c r="A56" s="151" t="str">
        <f t="shared" si="0"/>
        <v>Taitokerau</v>
      </c>
      <c r="B56" s="151" t="str">
        <f t="shared" si="5"/>
        <v>Whangārei</v>
      </c>
      <c r="C56" s="69" t="s">
        <v>140</v>
      </c>
      <c r="D56" s="31">
        <v>0</v>
      </c>
      <c r="E56" s="31">
        <v>2</v>
      </c>
      <c r="F56" s="31">
        <v>2</v>
      </c>
      <c r="G56" s="31">
        <v>2</v>
      </c>
      <c r="H56" s="31">
        <v>2</v>
      </c>
      <c r="I56" s="31">
        <v>6</v>
      </c>
      <c r="J56" s="31">
        <v>8</v>
      </c>
      <c r="K56" s="31">
        <v>8</v>
      </c>
      <c r="L56" s="31">
        <v>6</v>
      </c>
      <c r="M56" s="31">
        <v>4</v>
      </c>
      <c r="Q56" s="138"/>
    </row>
    <row r="57" spans="1:17" s="26" customFormat="1" x14ac:dyDescent="0.2">
      <c r="A57" s="151" t="str">
        <f t="shared" si="0"/>
        <v>Taitokerau</v>
      </c>
      <c r="B57" s="151" t="str">
        <f t="shared" si="5"/>
        <v>Whangārei</v>
      </c>
      <c r="C57" s="55" t="s">
        <v>20</v>
      </c>
      <c r="D57" s="31">
        <v>30</v>
      </c>
      <c r="E57" s="31">
        <v>39</v>
      </c>
      <c r="F57" s="31">
        <v>46</v>
      </c>
      <c r="G57" s="31">
        <v>26</v>
      </c>
      <c r="H57" s="31">
        <v>37</v>
      </c>
      <c r="I57" s="31">
        <v>32</v>
      </c>
      <c r="J57" s="31">
        <v>22</v>
      </c>
      <c r="K57" s="31">
        <v>15</v>
      </c>
      <c r="L57" s="31">
        <v>7</v>
      </c>
      <c r="M57" s="31">
        <v>11</v>
      </c>
      <c r="Q57" s="138"/>
    </row>
    <row r="58" spans="1:17" s="26" customFormat="1" x14ac:dyDescent="0.2">
      <c r="A58" s="151" t="str">
        <f t="shared" si="0"/>
        <v>Taitokerau</v>
      </c>
      <c r="B58" s="151" t="str">
        <f t="shared" si="5"/>
        <v>Whangārei</v>
      </c>
      <c r="C58" s="55" t="s">
        <v>21</v>
      </c>
      <c r="D58" s="31">
        <v>3</v>
      </c>
      <c r="E58" s="31">
        <v>8</v>
      </c>
      <c r="F58" s="31">
        <v>7</v>
      </c>
      <c r="G58" s="31">
        <v>8</v>
      </c>
      <c r="H58" s="31">
        <v>7</v>
      </c>
      <c r="I58" s="31">
        <v>9</v>
      </c>
      <c r="J58" s="31">
        <v>10</v>
      </c>
      <c r="K58" s="31">
        <v>9</v>
      </c>
      <c r="L58" s="31">
        <v>9</v>
      </c>
      <c r="M58" s="31">
        <v>11</v>
      </c>
      <c r="Q58" s="138"/>
    </row>
    <row r="59" spans="1:17" s="26" customFormat="1" x14ac:dyDescent="0.2">
      <c r="A59" s="151" t="str">
        <f t="shared" si="0"/>
        <v>Taitokerau</v>
      </c>
      <c r="B59" s="151" t="str">
        <f t="shared" si="5"/>
        <v>Whangārei</v>
      </c>
      <c r="C59" s="55" t="s">
        <v>22</v>
      </c>
      <c r="D59" s="31">
        <v>19</v>
      </c>
      <c r="E59" s="31">
        <v>19</v>
      </c>
      <c r="F59" s="31">
        <v>22</v>
      </c>
      <c r="G59" s="31">
        <v>11</v>
      </c>
      <c r="H59" s="31">
        <v>19</v>
      </c>
      <c r="I59" s="31">
        <v>8</v>
      </c>
      <c r="J59" s="31">
        <v>9</v>
      </c>
      <c r="K59" s="31">
        <v>5</v>
      </c>
      <c r="L59" s="31">
        <v>4</v>
      </c>
      <c r="M59" s="31">
        <v>2</v>
      </c>
      <c r="Q59" s="138"/>
    </row>
    <row r="60" spans="1:17" s="26" customFormat="1" x14ac:dyDescent="0.2">
      <c r="A60" s="151" t="str">
        <f t="shared" si="0"/>
        <v>Taitokerau</v>
      </c>
      <c r="B60" s="151" t="str">
        <f t="shared" si="5"/>
        <v>Whangārei</v>
      </c>
      <c r="C60" s="55" t="s">
        <v>23</v>
      </c>
      <c r="D60" s="31">
        <v>2</v>
      </c>
      <c r="E60" s="31">
        <v>3</v>
      </c>
      <c r="F60" s="31">
        <v>1</v>
      </c>
      <c r="G60" s="31">
        <v>6</v>
      </c>
      <c r="H60" s="31">
        <v>3</v>
      </c>
      <c r="I60" s="31">
        <v>3</v>
      </c>
      <c r="J60" s="31">
        <v>6</v>
      </c>
      <c r="K60" s="31">
        <v>2</v>
      </c>
      <c r="L60" s="31">
        <v>5</v>
      </c>
      <c r="M60" s="31">
        <v>6</v>
      </c>
      <c r="Q60" s="138"/>
    </row>
    <row r="61" spans="1:17" s="26" customFormat="1" x14ac:dyDescent="0.2">
      <c r="A61" s="151" t="str">
        <f t="shared" si="0"/>
        <v>Taitokerau</v>
      </c>
      <c r="B61" s="151" t="str">
        <f t="shared" si="5"/>
        <v>Whangārei</v>
      </c>
      <c r="C61" s="55" t="s">
        <v>15</v>
      </c>
      <c r="D61" s="31">
        <v>0</v>
      </c>
      <c r="E61" s="31">
        <v>0</v>
      </c>
      <c r="F61" s="31">
        <v>1</v>
      </c>
      <c r="G61" s="31">
        <v>0</v>
      </c>
      <c r="H61" s="31">
        <v>0</v>
      </c>
      <c r="I61" s="31">
        <v>1</v>
      </c>
      <c r="J61" s="31">
        <v>0</v>
      </c>
      <c r="K61" s="31">
        <v>0</v>
      </c>
      <c r="L61" s="31">
        <v>0</v>
      </c>
      <c r="M61" s="31">
        <v>0</v>
      </c>
      <c r="Q61" s="138"/>
    </row>
    <row r="62" spans="1:17" s="26" customFormat="1" x14ac:dyDescent="0.2">
      <c r="A62" s="151" t="str">
        <f t="shared" si="0"/>
        <v>Taitokerau</v>
      </c>
      <c r="B62" s="151" t="str">
        <f t="shared" si="5"/>
        <v>Whangārei</v>
      </c>
      <c r="C62" s="55" t="s">
        <v>24</v>
      </c>
      <c r="D62" s="31">
        <v>4</v>
      </c>
      <c r="E62" s="31">
        <v>4</v>
      </c>
      <c r="F62" s="31">
        <v>7</v>
      </c>
      <c r="G62" s="31">
        <v>5</v>
      </c>
      <c r="H62" s="31">
        <v>15</v>
      </c>
      <c r="I62" s="31">
        <v>15</v>
      </c>
      <c r="J62" s="31">
        <v>21</v>
      </c>
      <c r="K62" s="31">
        <v>13</v>
      </c>
      <c r="L62" s="31">
        <v>13</v>
      </c>
      <c r="M62" s="31">
        <v>20</v>
      </c>
      <c r="Q62" s="138"/>
    </row>
    <row r="63" spans="1:17" s="26" customFormat="1" x14ac:dyDescent="0.2">
      <c r="A63" s="151" t="str">
        <f t="shared" si="0"/>
        <v>Taitokerau</v>
      </c>
      <c r="B63" s="152" t="str">
        <f t="shared" si="5"/>
        <v>Whangārei</v>
      </c>
      <c r="C63" s="53" t="s">
        <v>0</v>
      </c>
      <c r="D63" s="32">
        <v>120</v>
      </c>
      <c r="E63" s="32">
        <v>132</v>
      </c>
      <c r="F63" s="32">
        <v>174</v>
      </c>
      <c r="G63" s="32">
        <v>144</v>
      </c>
      <c r="H63" s="32">
        <v>168</v>
      </c>
      <c r="I63" s="32">
        <v>157</v>
      </c>
      <c r="J63" s="32">
        <v>178</v>
      </c>
      <c r="K63" s="32">
        <v>127</v>
      </c>
      <c r="L63" s="32">
        <v>101</v>
      </c>
      <c r="M63" s="32">
        <v>112</v>
      </c>
      <c r="Q63" s="138"/>
    </row>
    <row r="64" spans="1:17" s="26" customFormat="1" ht="14.25" customHeight="1" x14ac:dyDescent="0.2">
      <c r="A64" s="151" t="str">
        <f t="shared" si="0"/>
        <v>Taitokerau</v>
      </c>
      <c r="B64" s="151" t="s">
        <v>114</v>
      </c>
      <c r="C64" s="55" t="s">
        <v>19</v>
      </c>
      <c r="D64" s="31">
        <v>63</v>
      </c>
      <c r="E64" s="31">
        <v>63</v>
      </c>
      <c r="F64" s="31">
        <v>96</v>
      </c>
      <c r="G64" s="31">
        <v>82</v>
      </c>
      <c r="H64" s="31">
        <v>77</v>
      </c>
      <c r="I64" s="31">
        <v>81</v>
      </c>
      <c r="J64" s="31">
        <v>75</v>
      </c>
      <c r="K64" s="31">
        <v>45</v>
      </c>
      <c r="L64" s="31">
        <v>35</v>
      </c>
      <c r="M64" s="31">
        <v>40</v>
      </c>
      <c r="Q64" s="138"/>
    </row>
    <row r="65" spans="1:17" s="26" customFormat="1" ht="14.25" customHeight="1" x14ac:dyDescent="0.2">
      <c r="A65" s="151" t="str">
        <f t="shared" si="0"/>
        <v>Taitokerau</v>
      </c>
      <c r="B65" s="151" t="str">
        <f t="shared" ref="B65:B74" si="6">B64</f>
        <v>Justice service area total</v>
      </c>
      <c r="C65" s="69" t="s">
        <v>139</v>
      </c>
      <c r="D65" s="31">
        <v>46</v>
      </c>
      <c r="E65" s="31">
        <v>46</v>
      </c>
      <c r="F65" s="31">
        <v>33</v>
      </c>
      <c r="G65" s="31">
        <v>31</v>
      </c>
      <c r="H65" s="31">
        <v>32</v>
      </c>
      <c r="I65" s="31">
        <v>34</v>
      </c>
      <c r="J65" s="31">
        <v>52</v>
      </c>
      <c r="K65" s="31">
        <v>37</v>
      </c>
      <c r="L65" s="31">
        <v>41</v>
      </c>
      <c r="M65" s="31">
        <v>44</v>
      </c>
      <c r="Q65" s="138"/>
    </row>
    <row r="66" spans="1:17" s="26" customFormat="1" ht="14.25" customHeight="1" x14ac:dyDescent="0.2">
      <c r="A66" s="151" t="str">
        <f t="shared" si="0"/>
        <v>Taitokerau</v>
      </c>
      <c r="B66" s="151" t="str">
        <f t="shared" si="6"/>
        <v>Justice service area total</v>
      </c>
      <c r="C66" s="69" t="s">
        <v>138</v>
      </c>
      <c r="D66" s="31">
        <v>20</v>
      </c>
      <c r="E66" s="31">
        <v>11</v>
      </c>
      <c r="F66" s="31">
        <v>23</v>
      </c>
      <c r="G66" s="31">
        <v>12</v>
      </c>
      <c r="H66" s="31">
        <v>17</v>
      </c>
      <c r="I66" s="31">
        <v>22</v>
      </c>
      <c r="J66" s="31">
        <v>31</v>
      </c>
      <c r="K66" s="31">
        <v>23</v>
      </c>
      <c r="L66" s="31">
        <v>19</v>
      </c>
      <c r="M66" s="31">
        <v>17</v>
      </c>
      <c r="Q66" s="138"/>
    </row>
    <row r="67" spans="1:17" s="26" customFormat="1" ht="14.25" customHeight="1" x14ac:dyDescent="0.2">
      <c r="A67" s="151" t="str">
        <f t="shared" si="0"/>
        <v>Taitokerau</v>
      </c>
      <c r="B67" s="151" t="str">
        <f t="shared" si="6"/>
        <v>Justice service area total</v>
      </c>
      <c r="C67" s="69" t="s">
        <v>140</v>
      </c>
      <c r="D67" s="31">
        <v>1</v>
      </c>
      <c r="E67" s="31">
        <v>4</v>
      </c>
      <c r="F67" s="31">
        <v>4</v>
      </c>
      <c r="G67" s="31">
        <v>4</v>
      </c>
      <c r="H67" s="31">
        <v>5</v>
      </c>
      <c r="I67" s="31">
        <v>13</v>
      </c>
      <c r="J67" s="31">
        <v>13</v>
      </c>
      <c r="K67" s="31">
        <v>13</v>
      </c>
      <c r="L67" s="31">
        <v>15</v>
      </c>
      <c r="M67" s="31">
        <v>15</v>
      </c>
      <c r="Q67" s="138"/>
    </row>
    <row r="68" spans="1:17" s="26" customFormat="1" ht="14.25" customHeight="1" x14ac:dyDescent="0.2">
      <c r="A68" s="151" t="str">
        <f t="shared" si="0"/>
        <v>Taitokerau</v>
      </c>
      <c r="B68" s="151" t="str">
        <f t="shared" si="6"/>
        <v>Justice service area total</v>
      </c>
      <c r="C68" s="55" t="s">
        <v>20</v>
      </c>
      <c r="D68" s="31">
        <v>83</v>
      </c>
      <c r="E68" s="31">
        <v>84</v>
      </c>
      <c r="F68" s="31">
        <v>86</v>
      </c>
      <c r="G68" s="31">
        <v>63</v>
      </c>
      <c r="H68" s="31">
        <v>68</v>
      </c>
      <c r="I68" s="31">
        <v>58</v>
      </c>
      <c r="J68" s="31">
        <v>44</v>
      </c>
      <c r="K68" s="31">
        <v>25</v>
      </c>
      <c r="L68" s="31">
        <v>16</v>
      </c>
      <c r="M68" s="31">
        <v>19</v>
      </c>
      <c r="Q68" s="138"/>
    </row>
    <row r="69" spans="1:17" s="26" customFormat="1" ht="14.25" customHeight="1" x14ac:dyDescent="0.2">
      <c r="A69" s="151" t="str">
        <f t="shared" si="0"/>
        <v>Taitokerau</v>
      </c>
      <c r="B69" s="151" t="str">
        <f t="shared" si="6"/>
        <v>Justice service area total</v>
      </c>
      <c r="C69" s="55" t="s">
        <v>21</v>
      </c>
      <c r="D69" s="31">
        <v>6</v>
      </c>
      <c r="E69" s="31">
        <v>12</v>
      </c>
      <c r="F69" s="31">
        <v>15</v>
      </c>
      <c r="G69" s="31">
        <v>10</v>
      </c>
      <c r="H69" s="31">
        <v>12</v>
      </c>
      <c r="I69" s="31">
        <v>17</v>
      </c>
      <c r="J69" s="31">
        <v>18</v>
      </c>
      <c r="K69" s="31">
        <v>15</v>
      </c>
      <c r="L69" s="31">
        <v>18</v>
      </c>
      <c r="M69" s="31">
        <v>14</v>
      </c>
      <c r="Q69" s="138"/>
    </row>
    <row r="70" spans="1:17" s="26" customFormat="1" ht="14.25" customHeight="1" x14ac:dyDescent="0.2">
      <c r="A70" s="151" t="str">
        <f t="shared" si="0"/>
        <v>Taitokerau</v>
      </c>
      <c r="B70" s="151" t="str">
        <f t="shared" si="6"/>
        <v>Justice service area total</v>
      </c>
      <c r="C70" s="55" t="s">
        <v>22</v>
      </c>
      <c r="D70" s="31">
        <v>39</v>
      </c>
      <c r="E70" s="31">
        <v>40</v>
      </c>
      <c r="F70" s="31">
        <v>39</v>
      </c>
      <c r="G70" s="31">
        <v>22</v>
      </c>
      <c r="H70" s="31">
        <v>32</v>
      </c>
      <c r="I70" s="31">
        <v>21</v>
      </c>
      <c r="J70" s="31">
        <v>20</v>
      </c>
      <c r="K70" s="31">
        <v>13</v>
      </c>
      <c r="L70" s="31">
        <v>8</v>
      </c>
      <c r="M70" s="31">
        <v>5</v>
      </c>
      <c r="Q70" s="138"/>
    </row>
    <row r="71" spans="1:17" s="26" customFormat="1" ht="14.25" customHeight="1" x14ac:dyDescent="0.2">
      <c r="A71" s="151" t="str">
        <f t="shared" si="0"/>
        <v>Taitokerau</v>
      </c>
      <c r="B71" s="151" t="str">
        <f t="shared" si="6"/>
        <v>Justice service area total</v>
      </c>
      <c r="C71" s="55" t="s">
        <v>23</v>
      </c>
      <c r="D71" s="31">
        <v>7</v>
      </c>
      <c r="E71" s="31">
        <v>7</v>
      </c>
      <c r="F71" s="31">
        <v>6</v>
      </c>
      <c r="G71" s="31">
        <v>9</v>
      </c>
      <c r="H71" s="31">
        <v>11</v>
      </c>
      <c r="I71" s="31">
        <v>7</v>
      </c>
      <c r="J71" s="31">
        <v>10</v>
      </c>
      <c r="K71" s="31">
        <v>3</v>
      </c>
      <c r="L71" s="31">
        <v>7</v>
      </c>
      <c r="M71" s="31">
        <v>8</v>
      </c>
      <c r="Q71" s="138"/>
    </row>
    <row r="72" spans="1:17" s="26" customFormat="1" ht="14.25" customHeight="1" x14ac:dyDescent="0.2">
      <c r="A72" s="151" t="str">
        <f t="shared" si="0"/>
        <v>Taitokerau</v>
      </c>
      <c r="B72" s="151" t="str">
        <f t="shared" si="6"/>
        <v>Justice service area total</v>
      </c>
      <c r="C72" s="55" t="s">
        <v>15</v>
      </c>
      <c r="D72" s="31">
        <v>1</v>
      </c>
      <c r="E72" s="31">
        <v>0</v>
      </c>
      <c r="F72" s="31">
        <v>1</v>
      </c>
      <c r="G72" s="31">
        <v>0</v>
      </c>
      <c r="H72" s="31">
        <v>0</v>
      </c>
      <c r="I72" s="31">
        <v>1</v>
      </c>
      <c r="J72" s="31">
        <v>0</v>
      </c>
      <c r="K72" s="31">
        <v>0</v>
      </c>
      <c r="L72" s="31">
        <v>0</v>
      </c>
      <c r="M72" s="31">
        <v>0</v>
      </c>
      <c r="Q72" s="138"/>
    </row>
    <row r="73" spans="1:17" s="26" customFormat="1" ht="14.25" customHeight="1" x14ac:dyDescent="0.2">
      <c r="A73" s="151" t="str">
        <f t="shared" si="0"/>
        <v>Taitokerau</v>
      </c>
      <c r="B73" s="151" t="str">
        <f t="shared" si="6"/>
        <v>Justice service area total</v>
      </c>
      <c r="C73" s="55" t="s">
        <v>24</v>
      </c>
      <c r="D73" s="31">
        <v>6</v>
      </c>
      <c r="E73" s="31">
        <v>13</v>
      </c>
      <c r="F73" s="31">
        <v>10</v>
      </c>
      <c r="G73" s="31">
        <v>13</v>
      </c>
      <c r="H73" s="31">
        <v>23</v>
      </c>
      <c r="I73" s="31">
        <v>33</v>
      </c>
      <c r="J73" s="31">
        <v>28</v>
      </c>
      <c r="K73" s="31">
        <v>18</v>
      </c>
      <c r="L73" s="31">
        <v>21</v>
      </c>
      <c r="M73" s="31">
        <v>31</v>
      </c>
      <c r="Q73" s="138"/>
    </row>
    <row r="74" spans="1:17" s="26" customFormat="1" ht="14.25" customHeight="1" x14ac:dyDescent="0.2">
      <c r="A74" s="152" t="str">
        <f t="shared" si="0"/>
        <v>Taitokerau</v>
      </c>
      <c r="B74" s="152" t="str">
        <f t="shared" si="6"/>
        <v>Justice service area total</v>
      </c>
      <c r="C74" s="56" t="s">
        <v>0</v>
      </c>
      <c r="D74" s="125">
        <v>272</v>
      </c>
      <c r="E74" s="125">
        <v>280</v>
      </c>
      <c r="F74" s="125">
        <v>313</v>
      </c>
      <c r="G74" s="125">
        <v>246</v>
      </c>
      <c r="H74" s="125">
        <v>277</v>
      </c>
      <c r="I74" s="125">
        <v>287</v>
      </c>
      <c r="J74" s="125">
        <v>291</v>
      </c>
      <c r="K74" s="125">
        <v>192</v>
      </c>
      <c r="L74" s="125">
        <v>180</v>
      </c>
      <c r="M74" s="125">
        <v>193</v>
      </c>
      <c r="Q74" s="138"/>
    </row>
    <row r="75" spans="1:17" s="26" customFormat="1" ht="14.25" customHeight="1" x14ac:dyDescent="0.2">
      <c r="A75" s="153" t="s">
        <v>147</v>
      </c>
      <c r="B75" s="153" t="s">
        <v>43</v>
      </c>
      <c r="C75" s="24" t="s">
        <v>19</v>
      </c>
      <c r="D75" s="31">
        <v>11</v>
      </c>
      <c r="E75" s="31">
        <v>17</v>
      </c>
      <c r="F75" s="31">
        <v>21</v>
      </c>
      <c r="G75" s="31">
        <v>35</v>
      </c>
      <c r="H75" s="31">
        <v>17</v>
      </c>
      <c r="I75" s="31">
        <v>13</v>
      </c>
      <c r="J75" s="31">
        <v>12</v>
      </c>
      <c r="K75" s="31">
        <v>2</v>
      </c>
      <c r="L75" s="31">
        <v>7</v>
      </c>
      <c r="M75" s="31">
        <v>12</v>
      </c>
      <c r="Q75" s="138"/>
    </row>
    <row r="76" spans="1:17" s="26" customFormat="1" ht="14.25" customHeight="1" x14ac:dyDescent="0.2">
      <c r="A76" s="154" t="str">
        <f>A75</f>
        <v>Waitematā</v>
      </c>
      <c r="B76" s="154" t="str">
        <f t="shared" ref="B76" si="7">B75</f>
        <v>North Shore</v>
      </c>
      <c r="C76" s="100" t="s">
        <v>139</v>
      </c>
      <c r="D76" s="31">
        <v>11</v>
      </c>
      <c r="E76" s="31">
        <v>10</v>
      </c>
      <c r="F76" s="31">
        <v>13</v>
      </c>
      <c r="G76" s="31">
        <v>10</v>
      </c>
      <c r="H76" s="31">
        <v>12</v>
      </c>
      <c r="I76" s="31">
        <v>6</v>
      </c>
      <c r="J76" s="31">
        <v>13</v>
      </c>
      <c r="K76" s="31">
        <v>3</v>
      </c>
      <c r="L76" s="31">
        <v>3</v>
      </c>
      <c r="M76" s="31">
        <v>9</v>
      </c>
      <c r="Q76" s="138"/>
    </row>
    <row r="77" spans="1:17" s="26" customFormat="1" ht="14.25" customHeight="1" x14ac:dyDescent="0.2">
      <c r="A77" s="154" t="str">
        <f t="shared" ref="A77:A96" si="8">A76</f>
        <v>Waitematā</v>
      </c>
      <c r="B77" s="154" t="str">
        <f t="shared" ref="B77" si="9">B76</f>
        <v>North Shore</v>
      </c>
      <c r="C77" s="100" t="s">
        <v>138</v>
      </c>
      <c r="D77" s="31">
        <v>12</v>
      </c>
      <c r="E77" s="31">
        <v>15</v>
      </c>
      <c r="F77" s="31">
        <v>19</v>
      </c>
      <c r="G77" s="31">
        <v>17</v>
      </c>
      <c r="H77" s="31">
        <v>11</v>
      </c>
      <c r="I77" s="31">
        <v>9</v>
      </c>
      <c r="J77" s="31">
        <v>13</v>
      </c>
      <c r="K77" s="31">
        <v>7</v>
      </c>
      <c r="L77" s="31">
        <v>12</v>
      </c>
      <c r="M77" s="31">
        <v>8</v>
      </c>
      <c r="Q77" s="138"/>
    </row>
    <row r="78" spans="1:17" s="26" customFormat="1" ht="14.25" customHeight="1" x14ac:dyDescent="0.2">
      <c r="A78" s="154" t="str">
        <f t="shared" si="8"/>
        <v>Waitematā</v>
      </c>
      <c r="B78" s="154" t="str">
        <f t="shared" ref="B78" si="10">B77</f>
        <v>North Shore</v>
      </c>
      <c r="C78" s="100" t="s">
        <v>140</v>
      </c>
      <c r="D78" s="31">
        <v>5</v>
      </c>
      <c r="E78" s="31">
        <v>9</v>
      </c>
      <c r="F78" s="31">
        <v>16</v>
      </c>
      <c r="G78" s="31">
        <v>8</v>
      </c>
      <c r="H78" s="31">
        <v>15</v>
      </c>
      <c r="I78" s="31">
        <v>12</v>
      </c>
      <c r="J78" s="31">
        <v>19</v>
      </c>
      <c r="K78" s="31">
        <v>10</v>
      </c>
      <c r="L78" s="31">
        <v>8</v>
      </c>
      <c r="M78" s="31">
        <v>7</v>
      </c>
      <c r="Q78" s="138"/>
    </row>
    <row r="79" spans="1:17" s="26" customFormat="1" ht="14.25" customHeight="1" x14ac:dyDescent="0.2">
      <c r="A79" s="154" t="str">
        <f t="shared" si="8"/>
        <v>Waitematā</v>
      </c>
      <c r="B79" s="154" t="str">
        <f t="shared" ref="B79" si="11">B78</f>
        <v>North Shore</v>
      </c>
      <c r="C79" s="100" t="s">
        <v>20</v>
      </c>
      <c r="D79" s="31">
        <v>30</v>
      </c>
      <c r="E79" s="31">
        <v>43</v>
      </c>
      <c r="F79" s="31">
        <v>30</v>
      </c>
      <c r="G79" s="31">
        <v>17</v>
      </c>
      <c r="H79" s="31">
        <v>21</v>
      </c>
      <c r="I79" s="31">
        <v>17</v>
      </c>
      <c r="J79" s="31">
        <v>7</v>
      </c>
      <c r="K79" s="31">
        <v>5</v>
      </c>
      <c r="L79" s="31">
        <v>4</v>
      </c>
      <c r="M79" s="31">
        <v>3</v>
      </c>
      <c r="Q79" s="138"/>
    </row>
    <row r="80" spans="1:17" s="26" customFormat="1" ht="14.25" customHeight="1" x14ac:dyDescent="0.2">
      <c r="A80" s="154" t="str">
        <f t="shared" si="8"/>
        <v>Waitematā</v>
      </c>
      <c r="B80" s="154" t="str">
        <f t="shared" ref="B80" si="12">B79</f>
        <v>North Shore</v>
      </c>
      <c r="C80" s="100" t="s">
        <v>21</v>
      </c>
      <c r="D80" s="31">
        <v>7</v>
      </c>
      <c r="E80" s="31">
        <v>10</v>
      </c>
      <c r="F80" s="31">
        <v>15</v>
      </c>
      <c r="G80" s="31">
        <v>22</v>
      </c>
      <c r="H80" s="31">
        <v>20</v>
      </c>
      <c r="I80" s="31">
        <v>11</v>
      </c>
      <c r="J80" s="31">
        <v>13</v>
      </c>
      <c r="K80" s="31">
        <v>8</v>
      </c>
      <c r="L80" s="31">
        <v>2</v>
      </c>
      <c r="M80" s="31">
        <v>7</v>
      </c>
      <c r="Q80" s="138"/>
    </row>
    <row r="81" spans="1:17" s="26" customFormat="1" ht="14.25" customHeight="1" x14ac:dyDescent="0.2">
      <c r="A81" s="154" t="str">
        <f t="shared" si="8"/>
        <v>Waitematā</v>
      </c>
      <c r="B81" s="154" t="str">
        <f t="shared" ref="B81" si="13">B80</f>
        <v>North Shore</v>
      </c>
      <c r="C81" s="100" t="s">
        <v>22</v>
      </c>
      <c r="D81" s="31">
        <v>29</v>
      </c>
      <c r="E81" s="31">
        <v>21</v>
      </c>
      <c r="F81" s="31">
        <v>6</v>
      </c>
      <c r="G81" s="31">
        <v>13</v>
      </c>
      <c r="H81" s="31">
        <v>11</v>
      </c>
      <c r="I81" s="31">
        <v>14</v>
      </c>
      <c r="J81" s="31">
        <v>8</v>
      </c>
      <c r="K81" s="31">
        <v>5</v>
      </c>
      <c r="L81" s="31">
        <v>2</v>
      </c>
      <c r="M81" s="31">
        <v>1</v>
      </c>
      <c r="Q81" s="138"/>
    </row>
    <row r="82" spans="1:17" s="26" customFormat="1" ht="14.25" customHeight="1" x14ac:dyDescent="0.2">
      <c r="A82" s="154" t="str">
        <f t="shared" si="8"/>
        <v>Waitematā</v>
      </c>
      <c r="B82" s="154" t="str">
        <f t="shared" ref="B82" si="14">B81</f>
        <v>North Shore</v>
      </c>
      <c r="C82" s="100" t="s">
        <v>23</v>
      </c>
      <c r="D82" s="31">
        <v>6</v>
      </c>
      <c r="E82" s="31">
        <v>9</v>
      </c>
      <c r="F82" s="31">
        <v>6</v>
      </c>
      <c r="G82" s="31">
        <v>9</v>
      </c>
      <c r="H82" s="31">
        <v>7</v>
      </c>
      <c r="I82" s="31">
        <v>11</v>
      </c>
      <c r="J82" s="31">
        <v>7</v>
      </c>
      <c r="K82" s="31">
        <v>2</v>
      </c>
      <c r="L82" s="31">
        <v>5</v>
      </c>
      <c r="M82" s="31">
        <v>3</v>
      </c>
      <c r="Q82" s="138"/>
    </row>
    <row r="83" spans="1:17" s="26" customFormat="1" ht="14.25" customHeight="1" x14ac:dyDescent="0.2">
      <c r="A83" s="154" t="str">
        <f t="shared" si="8"/>
        <v>Waitematā</v>
      </c>
      <c r="B83" s="154" t="str">
        <f>B82</f>
        <v>North Shore</v>
      </c>
      <c r="C83" s="100" t="s">
        <v>15</v>
      </c>
      <c r="D83" s="31">
        <v>2</v>
      </c>
      <c r="E83" s="31">
        <v>0</v>
      </c>
      <c r="F83" s="31">
        <v>0</v>
      </c>
      <c r="G83" s="31">
        <v>0</v>
      </c>
      <c r="H83" s="31">
        <v>0</v>
      </c>
      <c r="I83" s="31">
        <v>0</v>
      </c>
      <c r="J83" s="31">
        <v>0</v>
      </c>
      <c r="K83" s="31">
        <v>0</v>
      </c>
      <c r="L83" s="31">
        <v>0</v>
      </c>
      <c r="M83" s="31">
        <v>0</v>
      </c>
      <c r="Q83" s="138"/>
    </row>
    <row r="84" spans="1:17" s="26" customFormat="1" ht="14.25" customHeight="1" x14ac:dyDescent="0.2">
      <c r="A84" s="154" t="str">
        <f t="shared" si="8"/>
        <v>Waitematā</v>
      </c>
      <c r="B84" s="154" t="str">
        <f>B82</f>
        <v>North Shore</v>
      </c>
      <c r="C84" s="100" t="s">
        <v>24</v>
      </c>
      <c r="D84" s="31">
        <v>12</v>
      </c>
      <c r="E84" s="31">
        <v>19</v>
      </c>
      <c r="F84" s="31">
        <v>27</v>
      </c>
      <c r="G84" s="31">
        <v>23</v>
      </c>
      <c r="H84" s="31">
        <v>20</v>
      </c>
      <c r="I84" s="31">
        <v>16</v>
      </c>
      <c r="J84" s="31">
        <v>13</v>
      </c>
      <c r="K84" s="31">
        <v>8</v>
      </c>
      <c r="L84" s="31">
        <v>5</v>
      </c>
      <c r="M84" s="31">
        <v>10</v>
      </c>
      <c r="Q84" s="138"/>
    </row>
    <row r="85" spans="1:17" s="26" customFormat="1" ht="14.25" customHeight="1" x14ac:dyDescent="0.2">
      <c r="A85" s="154" t="str">
        <f t="shared" si="8"/>
        <v>Waitematā</v>
      </c>
      <c r="B85" s="155" t="str">
        <f t="shared" ref="B85" si="15">B84</f>
        <v>North Shore</v>
      </c>
      <c r="C85" s="99" t="s">
        <v>0</v>
      </c>
      <c r="D85" s="32">
        <v>125</v>
      </c>
      <c r="E85" s="32">
        <v>153</v>
      </c>
      <c r="F85" s="32">
        <v>153</v>
      </c>
      <c r="G85" s="32">
        <v>154</v>
      </c>
      <c r="H85" s="32">
        <v>134</v>
      </c>
      <c r="I85" s="32">
        <v>109</v>
      </c>
      <c r="J85" s="32">
        <v>105</v>
      </c>
      <c r="K85" s="32">
        <v>50</v>
      </c>
      <c r="L85" s="32">
        <v>48</v>
      </c>
      <c r="M85" s="32">
        <v>60</v>
      </c>
      <c r="Q85" s="138"/>
    </row>
    <row r="86" spans="1:17" s="26" customFormat="1" ht="14.25" customHeight="1" x14ac:dyDescent="0.2">
      <c r="A86" s="154" t="str">
        <f t="shared" si="8"/>
        <v>Waitematā</v>
      </c>
      <c r="B86" s="153" t="s">
        <v>175</v>
      </c>
      <c r="C86" s="24" t="s">
        <v>19</v>
      </c>
      <c r="D86" s="31">
        <v>38</v>
      </c>
      <c r="E86" s="31">
        <v>31</v>
      </c>
      <c r="F86" s="31">
        <v>45</v>
      </c>
      <c r="G86" s="31">
        <v>79</v>
      </c>
      <c r="H86" s="31">
        <v>51</v>
      </c>
      <c r="I86" s="31">
        <v>62</v>
      </c>
      <c r="J86" s="31">
        <v>35</v>
      </c>
      <c r="K86" s="31">
        <v>20</v>
      </c>
      <c r="L86" s="31">
        <v>10</v>
      </c>
      <c r="M86" s="31">
        <v>17</v>
      </c>
      <c r="Q86" s="138"/>
    </row>
    <row r="87" spans="1:17" s="26" customFormat="1" ht="14.25" customHeight="1" x14ac:dyDescent="0.2">
      <c r="A87" s="154" t="str">
        <f t="shared" si="8"/>
        <v>Waitematā</v>
      </c>
      <c r="B87" s="154" t="str">
        <f t="shared" ref="B87" si="16">B86</f>
        <v>Waitākere</v>
      </c>
      <c r="C87" s="100" t="s">
        <v>139</v>
      </c>
      <c r="D87" s="31">
        <v>22</v>
      </c>
      <c r="E87" s="31">
        <v>19</v>
      </c>
      <c r="F87" s="31">
        <v>14</v>
      </c>
      <c r="G87" s="31">
        <v>18</v>
      </c>
      <c r="H87" s="31">
        <v>23</v>
      </c>
      <c r="I87" s="31">
        <v>11</v>
      </c>
      <c r="J87" s="31">
        <v>19</v>
      </c>
      <c r="K87" s="31">
        <v>14</v>
      </c>
      <c r="L87" s="31">
        <v>9</v>
      </c>
      <c r="M87" s="31">
        <v>10</v>
      </c>
      <c r="Q87" s="138"/>
    </row>
    <row r="88" spans="1:17" s="26" customFormat="1" ht="14.25" customHeight="1" x14ac:dyDescent="0.2">
      <c r="A88" s="154" t="str">
        <f t="shared" si="8"/>
        <v>Waitematā</v>
      </c>
      <c r="B88" s="154" t="str">
        <f t="shared" ref="B88" si="17">B87</f>
        <v>Waitākere</v>
      </c>
      <c r="C88" s="100" t="s">
        <v>138</v>
      </c>
      <c r="D88" s="31">
        <v>23</v>
      </c>
      <c r="E88" s="31">
        <v>26</v>
      </c>
      <c r="F88" s="31">
        <v>17</v>
      </c>
      <c r="G88" s="31">
        <v>22</v>
      </c>
      <c r="H88" s="31">
        <v>21</v>
      </c>
      <c r="I88" s="31">
        <v>23</v>
      </c>
      <c r="J88" s="31">
        <v>21</v>
      </c>
      <c r="K88" s="31">
        <v>12</v>
      </c>
      <c r="L88" s="31">
        <v>18</v>
      </c>
      <c r="M88" s="31">
        <v>13</v>
      </c>
      <c r="Q88" s="138"/>
    </row>
    <row r="89" spans="1:17" s="26" customFormat="1" ht="14.25" customHeight="1" x14ac:dyDescent="0.2">
      <c r="A89" s="154" t="str">
        <f t="shared" si="8"/>
        <v>Waitematā</v>
      </c>
      <c r="B89" s="154" t="str">
        <f t="shared" ref="B89" si="18">B88</f>
        <v>Waitākere</v>
      </c>
      <c r="C89" s="100" t="s">
        <v>140</v>
      </c>
      <c r="D89" s="31">
        <v>26</v>
      </c>
      <c r="E89" s="31">
        <v>24</v>
      </c>
      <c r="F89" s="31">
        <v>20</v>
      </c>
      <c r="G89" s="31">
        <v>26</v>
      </c>
      <c r="H89" s="31">
        <v>26</v>
      </c>
      <c r="I89" s="31">
        <v>32</v>
      </c>
      <c r="J89" s="31">
        <v>18</v>
      </c>
      <c r="K89" s="31">
        <v>15</v>
      </c>
      <c r="L89" s="31">
        <v>24</v>
      </c>
      <c r="M89" s="31">
        <v>13</v>
      </c>
      <c r="Q89" s="138"/>
    </row>
    <row r="90" spans="1:17" s="26" customFormat="1" ht="14.25" customHeight="1" x14ac:dyDescent="0.2">
      <c r="A90" s="154" t="str">
        <f t="shared" si="8"/>
        <v>Waitematā</v>
      </c>
      <c r="B90" s="154" t="str">
        <f t="shared" ref="B90" si="19">B89</f>
        <v>Waitākere</v>
      </c>
      <c r="C90" s="100" t="s">
        <v>20</v>
      </c>
      <c r="D90" s="31">
        <v>66</v>
      </c>
      <c r="E90" s="31">
        <v>55</v>
      </c>
      <c r="F90" s="31">
        <v>36</v>
      </c>
      <c r="G90" s="31">
        <v>33</v>
      </c>
      <c r="H90" s="31">
        <v>32</v>
      </c>
      <c r="I90" s="31">
        <v>29</v>
      </c>
      <c r="J90" s="31">
        <v>20</v>
      </c>
      <c r="K90" s="31">
        <v>4</v>
      </c>
      <c r="L90" s="31">
        <v>4</v>
      </c>
      <c r="M90" s="31">
        <v>9</v>
      </c>
      <c r="Q90" s="138"/>
    </row>
    <row r="91" spans="1:17" s="26" customFormat="1" ht="14.25" customHeight="1" x14ac:dyDescent="0.2">
      <c r="A91" s="154" t="str">
        <f t="shared" si="8"/>
        <v>Waitematā</v>
      </c>
      <c r="B91" s="154" t="str">
        <f t="shared" ref="B91" si="20">B90</f>
        <v>Waitākere</v>
      </c>
      <c r="C91" s="100" t="s">
        <v>21</v>
      </c>
      <c r="D91" s="31">
        <v>26</v>
      </c>
      <c r="E91" s="31">
        <v>25</v>
      </c>
      <c r="F91" s="31">
        <v>23</v>
      </c>
      <c r="G91" s="31">
        <v>30</v>
      </c>
      <c r="H91" s="31">
        <v>47</v>
      </c>
      <c r="I91" s="31">
        <v>31</v>
      </c>
      <c r="J91" s="31">
        <v>19</v>
      </c>
      <c r="K91" s="31">
        <v>10</v>
      </c>
      <c r="L91" s="31">
        <v>12</v>
      </c>
      <c r="M91" s="31">
        <v>10</v>
      </c>
      <c r="Q91" s="138"/>
    </row>
    <row r="92" spans="1:17" s="26" customFormat="1" ht="14.25" customHeight="1" x14ac:dyDescent="0.2">
      <c r="A92" s="154" t="str">
        <f t="shared" si="8"/>
        <v>Waitematā</v>
      </c>
      <c r="B92" s="154" t="str">
        <f t="shared" ref="B92" si="21">B91</f>
        <v>Waitākere</v>
      </c>
      <c r="C92" s="100" t="s">
        <v>22</v>
      </c>
      <c r="D92" s="31">
        <v>30</v>
      </c>
      <c r="E92" s="31">
        <v>19</v>
      </c>
      <c r="F92" s="31">
        <v>12</v>
      </c>
      <c r="G92" s="31">
        <v>19</v>
      </c>
      <c r="H92" s="31">
        <v>22</v>
      </c>
      <c r="I92" s="31">
        <v>16</v>
      </c>
      <c r="J92" s="31">
        <v>2</v>
      </c>
      <c r="K92" s="31">
        <v>1</v>
      </c>
      <c r="L92" s="31">
        <v>3</v>
      </c>
      <c r="M92" s="31">
        <v>4</v>
      </c>
      <c r="Q92" s="138"/>
    </row>
    <row r="93" spans="1:17" s="26" customFormat="1" ht="14.25" customHeight="1" x14ac:dyDescent="0.2">
      <c r="A93" s="154" t="str">
        <f t="shared" si="8"/>
        <v>Waitematā</v>
      </c>
      <c r="B93" s="154" t="str">
        <f t="shared" ref="B93" si="22">B92</f>
        <v>Waitākere</v>
      </c>
      <c r="C93" s="100" t="s">
        <v>23</v>
      </c>
      <c r="D93" s="31">
        <v>20</v>
      </c>
      <c r="E93" s="31">
        <v>11</v>
      </c>
      <c r="F93" s="31">
        <v>16</v>
      </c>
      <c r="G93" s="31">
        <v>4</v>
      </c>
      <c r="H93" s="31">
        <v>13</v>
      </c>
      <c r="I93" s="31">
        <v>8</v>
      </c>
      <c r="J93" s="31">
        <v>6</v>
      </c>
      <c r="K93" s="31">
        <v>2</v>
      </c>
      <c r="L93" s="31">
        <v>7</v>
      </c>
      <c r="M93" s="31">
        <v>3</v>
      </c>
      <c r="Q93" s="138"/>
    </row>
    <row r="94" spans="1:17" s="26" customFormat="1" ht="14.25" customHeight="1" x14ac:dyDescent="0.2">
      <c r="A94" s="154" t="str">
        <f t="shared" si="8"/>
        <v>Waitematā</v>
      </c>
      <c r="B94" s="154" t="str">
        <f t="shared" ref="B94" si="23">B93</f>
        <v>Waitākere</v>
      </c>
      <c r="C94" s="100" t="s">
        <v>15</v>
      </c>
      <c r="D94" s="31">
        <v>0</v>
      </c>
      <c r="E94" s="31">
        <v>0</v>
      </c>
      <c r="F94" s="31">
        <v>0</v>
      </c>
      <c r="G94" s="31">
        <v>1</v>
      </c>
      <c r="H94" s="31">
        <v>0</v>
      </c>
      <c r="I94" s="31">
        <v>0</v>
      </c>
      <c r="J94" s="31">
        <v>0</v>
      </c>
      <c r="K94" s="31">
        <v>0</v>
      </c>
      <c r="L94" s="31">
        <v>0</v>
      </c>
      <c r="M94" s="31">
        <v>0</v>
      </c>
      <c r="Q94" s="138"/>
    </row>
    <row r="95" spans="1:17" s="26" customFormat="1" ht="14.25" customHeight="1" x14ac:dyDescent="0.2">
      <c r="A95" s="154" t="str">
        <f t="shared" si="8"/>
        <v>Waitematā</v>
      </c>
      <c r="B95" s="154" t="str">
        <f t="shared" ref="B95" si="24">B94</f>
        <v>Waitākere</v>
      </c>
      <c r="C95" s="100" t="s">
        <v>24</v>
      </c>
      <c r="D95" s="31">
        <v>14</v>
      </c>
      <c r="E95" s="31">
        <v>21</v>
      </c>
      <c r="F95" s="31">
        <v>9</v>
      </c>
      <c r="G95" s="31">
        <v>8</v>
      </c>
      <c r="H95" s="31">
        <v>13</v>
      </c>
      <c r="I95" s="31">
        <v>8</v>
      </c>
      <c r="J95" s="31">
        <v>6</v>
      </c>
      <c r="K95" s="31">
        <v>4</v>
      </c>
      <c r="L95" s="31">
        <v>12</v>
      </c>
      <c r="M95" s="31">
        <v>7</v>
      </c>
      <c r="Q95" s="138"/>
    </row>
    <row r="96" spans="1:17" s="26" customFormat="1" ht="14.25" customHeight="1" x14ac:dyDescent="0.2">
      <c r="A96" s="154" t="str">
        <f t="shared" si="8"/>
        <v>Waitematā</v>
      </c>
      <c r="B96" s="155" t="str">
        <f t="shared" ref="B96" si="25">B95</f>
        <v>Waitākere</v>
      </c>
      <c r="C96" s="99" t="s">
        <v>0</v>
      </c>
      <c r="D96" s="32">
        <v>265</v>
      </c>
      <c r="E96" s="32">
        <v>231</v>
      </c>
      <c r="F96" s="32">
        <v>192</v>
      </c>
      <c r="G96" s="32">
        <v>240</v>
      </c>
      <c r="H96" s="32">
        <v>248</v>
      </c>
      <c r="I96" s="32">
        <v>220</v>
      </c>
      <c r="J96" s="32">
        <v>146</v>
      </c>
      <c r="K96" s="32">
        <v>82</v>
      </c>
      <c r="L96" s="32">
        <v>99</v>
      </c>
      <c r="M96" s="32">
        <v>86</v>
      </c>
      <c r="Q96" s="138"/>
    </row>
    <row r="97" spans="1:17" s="26" customFormat="1" ht="14.25" customHeight="1" x14ac:dyDescent="0.2">
      <c r="A97" s="154" t="str">
        <f t="shared" ref="A97:A107" si="26">A96</f>
        <v>Waitematā</v>
      </c>
      <c r="B97" s="154" t="s">
        <v>114</v>
      </c>
      <c r="C97" s="100" t="s">
        <v>19</v>
      </c>
      <c r="D97" s="31">
        <v>49</v>
      </c>
      <c r="E97" s="31">
        <v>48</v>
      </c>
      <c r="F97" s="31">
        <v>66</v>
      </c>
      <c r="G97" s="31">
        <v>114</v>
      </c>
      <c r="H97" s="31">
        <v>68</v>
      </c>
      <c r="I97" s="31">
        <v>75</v>
      </c>
      <c r="J97" s="31">
        <v>47</v>
      </c>
      <c r="K97" s="31">
        <v>22</v>
      </c>
      <c r="L97" s="31">
        <v>17</v>
      </c>
      <c r="M97" s="31">
        <v>29</v>
      </c>
      <c r="Q97" s="138"/>
    </row>
    <row r="98" spans="1:17" s="26" customFormat="1" ht="14.25" customHeight="1" x14ac:dyDescent="0.2">
      <c r="A98" s="154" t="str">
        <f t="shared" si="26"/>
        <v>Waitematā</v>
      </c>
      <c r="B98" s="154" t="str">
        <f t="shared" ref="B98" si="27">B97</f>
        <v>Justice service area total</v>
      </c>
      <c r="C98" s="100" t="s">
        <v>139</v>
      </c>
      <c r="D98" s="31">
        <v>33</v>
      </c>
      <c r="E98" s="31">
        <v>29</v>
      </c>
      <c r="F98" s="31">
        <v>27</v>
      </c>
      <c r="G98" s="31">
        <v>28</v>
      </c>
      <c r="H98" s="31">
        <v>35</v>
      </c>
      <c r="I98" s="31">
        <v>17</v>
      </c>
      <c r="J98" s="31">
        <v>32</v>
      </c>
      <c r="K98" s="31">
        <v>17</v>
      </c>
      <c r="L98" s="31">
        <v>12</v>
      </c>
      <c r="M98" s="31">
        <v>19</v>
      </c>
      <c r="Q98" s="138"/>
    </row>
    <row r="99" spans="1:17" s="26" customFormat="1" ht="14.25" customHeight="1" x14ac:dyDescent="0.2">
      <c r="A99" s="154" t="str">
        <f t="shared" si="26"/>
        <v>Waitematā</v>
      </c>
      <c r="B99" s="154" t="str">
        <f t="shared" ref="B99" si="28">B98</f>
        <v>Justice service area total</v>
      </c>
      <c r="C99" s="100" t="s">
        <v>138</v>
      </c>
      <c r="D99" s="31">
        <v>35</v>
      </c>
      <c r="E99" s="31">
        <v>41</v>
      </c>
      <c r="F99" s="31">
        <v>36</v>
      </c>
      <c r="G99" s="31">
        <v>39</v>
      </c>
      <c r="H99" s="31">
        <v>32</v>
      </c>
      <c r="I99" s="31">
        <v>32</v>
      </c>
      <c r="J99" s="31">
        <v>34</v>
      </c>
      <c r="K99" s="31">
        <v>19</v>
      </c>
      <c r="L99" s="31">
        <v>30</v>
      </c>
      <c r="M99" s="31">
        <v>21</v>
      </c>
      <c r="Q99" s="138"/>
    </row>
    <row r="100" spans="1:17" s="26" customFormat="1" ht="14.25" customHeight="1" x14ac:dyDescent="0.2">
      <c r="A100" s="154" t="str">
        <f t="shared" si="26"/>
        <v>Waitematā</v>
      </c>
      <c r="B100" s="154" t="str">
        <f t="shared" ref="B100" si="29">B99</f>
        <v>Justice service area total</v>
      </c>
      <c r="C100" s="100" t="s">
        <v>140</v>
      </c>
      <c r="D100" s="31">
        <v>31</v>
      </c>
      <c r="E100" s="31">
        <v>33</v>
      </c>
      <c r="F100" s="31">
        <v>36</v>
      </c>
      <c r="G100" s="31">
        <v>34</v>
      </c>
      <c r="H100" s="31">
        <v>41</v>
      </c>
      <c r="I100" s="31">
        <v>44</v>
      </c>
      <c r="J100" s="31">
        <v>37</v>
      </c>
      <c r="K100" s="31">
        <v>25</v>
      </c>
      <c r="L100" s="31">
        <v>32</v>
      </c>
      <c r="M100" s="31">
        <v>20</v>
      </c>
      <c r="Q100" s="138"/>
    </row>
    <row r="101" spans="1:17" s="26" customFormat="1" ht="14.25" customHeight="1" x14ac:dyDescent="0.2">
      <c r="A101" s="154" t="str">
        <f t="shared" si="26"/>
        <v>Waitematā</v>
      </c>
      <c r="B101" s="154" t="str">
        <f t="shared" ref="B101" si="30">B100</f>
        <v>Justice service area total</v>
      </c>
      <c r="C101" s="100" t="s">
        <v>20</v>
      </c>
      <c r="D101" s="31">
        <v>96</v>
      </c>
      <c r="E101" s="31">
        <v>98</v>
      </c>
      <c r="F101" s="31">
        <v>66</v>
      </c>
      <c r="G101" s="31">
        <v>50</v>
      </c>
      <c r="H101" s="31">
        <v>53</v>
      </c>
      <c r="I101" s="31">
        <v>46</v>
      </c>
      <c r="J101" s="31">
        <v>27</v>
      </c>
      <c r="K101" s="31">
        <v>9</v>
      </c>
      <c r="L101" s="31">
        <v>8</v>
      </c>
      <c r="M101" s="31">
        <v>12</v>
      </c>
      <c r="Q101" s="138"/>
    </row>
    <row r="102" spans="1:17" s="26" customFormat="1" ht="14.25" customHeight="1" x14ac:dyDescent="0.2">
      <c r="A102" s="154" t="str">
        <f t="shared" si="26"/>
        <v>Waitematā</v>
      </c>
      <c r="B102" s="154" t="str">
        <f t="shared" ref="B102" si="31">B101</f>
        <v>Justice service area total</v>
      </c>
      <c r="C102" s="100" t="s">
        <v>21</v>
      </c>
      <c r="D102" s="31">
        <v>33</v>
      </c>
      <c r="E102" s="31">
        <v>35</v>
      </c>
      <c r="F102" s="31">
        <v>38</v>
      </c>
      <c r="G102" s="31">
        <v>52</v>
      </c>
      <c r="H102" s="31">
        <v>67</v>
      </c>
      <c r="I102" s="31">
        <v>42</v>
      </c>
      <c r="J102" s="31">
        <v>32</v>
      </c>
      <c r="K102" s="31">
        <v>18</v>
      </c>
      <c r="L102" s="31">
        <v>14</v>
      </c>
      <c r="M102" s="31">
        <v>17</v>
      </c>
      <c r="Q102" s="138"/>
    </row>
    <row r="103" spans="1:17" s="26" customFormat="1" ht="14.25" customHeight="1" x14ac:dyDescent="0.2">
      <c r="A103" s="154" t="str">
        <f t="shared" si="26"/>
        <v>Waitematā</v>
      </c>
      <c r="B103" s="154" t="str">
        <f t="shared" ref="B103" si="32">B102</f>
        <v>Justice service area total</v>
      </c>
      <c r="C103" s="100" t="s">
        <v>22</v>
      </c>
      <c r="D103" s="31">
        <v>59</v>
      </c>
      <c r="E103" s="31">
        <v>40</v>
      </c>
      <c r="F103" s="31">
        <v>18</v>
      </c>
      <c r="G103" s="31">
        <v>32</v>
      </c>
      <c r="H103" s="31">
        <v>33</v>
      </c>
      <c r="I103" s="31">
        <v>30</v>
      </c>
      <c r="J103" s="31">
        <v>10</v>
      </c>
      <c r="K103" s="31">
        <v>6</v>
      </c>
      <c r="L103" s="31">
        <v>5</v>
      </c>
      <c r="M103" s="31">
        <v>5</v>
      </c>
      <c r="Q103" s="138"/>
    </row>
    <row r="104" spans="1:17" s="26" customFormat="1" ht="14.25" customHeight="1" x14ac:dyDescent="0.2">
      <c r="A104" s="154" t="str">
        <f t="shared" si="26"/>
        <v>Waitematā</v>
      </c>
      <c r="B104" s="154" t="str">
        <f t="shared" ref="B104" si="33">B103</f>
        <v>Justice service area total</v>
      </c>
      <c r="C104" s="100" t="s">
        <v>23</v>
      </c>
      <c r="D104" s="31">
        <v>26</v>
      </c>
      <c r="E104" s="31">
        <v>20</v>
      </c>
      <c r="F104" s="31">
        <v>22</v>
      </c>
      <c r="G104" s="31">
        <v>13</v>
      </c>
      <c r="H104" s="31">
        <v>20</v>
      </c>
      <c r="I104" s="31">
        <v>19</v>
      </c>
      <c r="J104" s="31">
        <v>13</v>
      </c>
      <c r="K104" s="31">
        <v>4</v>
      </c>
      <c r="L104" s="31">
        <v>12</v>
      </c>
      <c r="M104" s="31">
        <v>6</v>
      </c>
      <c r="Q104" s="138"/>
    </row>
    <row r="105" spans="1:17" s="26" customFormat="1" ht="14.25" customHeight="1" x14ac:dyDescent="0.2">
      <c r="A105" s="154" t="str">
        <f t="shared" si="26"/>
        <v>Waitematā</v>
      </c>
      <c r="B105" s="154" t="str">
        <f t="shared" ref="B105" si="34">B104</f>
        <v>Justice service area total</v>
      </c>
      <c r="C105" s="100" t="s">
        <v>15</v>
      </c>
      <c r="D105" s="31">
        <v>2</v>
      </c>
      <c r="E105" s="31">
        <v>0</v>
      </c>
      <c r="F105" s="31">
        <v>0</v>
      </c>
      <c r="G105" s="31">
        <v>1</v>
      </c>
      <c r="H105" s="31">
        <v>0</v>
      </c>
      <c r="I105" s="31">
        <v>0</v>
      </c>
      <c r="J105" s="31">
        <v>0</v>
      </c>
      <c r="K105" s="31">
        <v>0</v>
      </c>
      <c r="L105" s="31">
        <v>0</v>
      </c>
      <c r="M105" s="31">
        <v>0</v>
      </c>
      <c r="Q105" s="138"/>
    </row>
    <row r="106" spans="1:17" s="26" customFormat="1" ht="14.25" customHeight="1" x14ac:dyDescent="0.2">
      <c r="A106" s="154" t="str">
        <f t="shared" si="26"/>
        <v>Waitematā</v>
      </c>
      <c r="B106" s="154" t="str">
        <f t="shared" ref="B106" si="35">B105</f>
        <v>Justice service area total</v>
      </c>
      <c r="C106" s="100" t="s">
        <v>24</v>
      </c>
      <c r="D106" s="31">
        <v>26</v>
      </c>
      <c r="E106" s="31">
        <v>40</v>
      </c>
      <c r="F106" s="31">
        <v>36</v>
      </c>
      <c r="G106" s="31">
        <v>31</v>
      </c>
      <c r="H106" s="31">
        <v>33</v>
      </c>
      <c r="I106" s="31">
        <v>24</v>
      </c>
      <c r="J106" s="31">
        <v>19</v>
      </c>
      <c r="K106" s="31">
        <v>12</v>
      </c>
      <c r="L106" s="31">
        <v>17</v>
      </c>
      <c r="M106" s="31">
        <v>17</v>
      </c>
      <c r="Q106" s="138"/>
    </row>
    <row r="107" spans="1:17" s="26" customFormat="1" ht="14.25" customHeight="1" x14ac:dyDescent="0.2">
      <c r="A107" s="155" t="str">
        <f t="shared" si="26"/>
        <v>Waitematā</v>
      </c>
      <c r="B107" s="155" t="str">
        <f t="shared" ref="B107" si="36">B106</f>
        <v>Justice service area total</v>
      </c>
      <c r="C107" s="99" t="s">
        <v>0</v>
      </c>
      <c r="D107" s="125">
        <v>390</v>
      </c>
      <c r="E107" s="125">
        <v>384</v>
      </c>
      <c r="F107" s="125">
        <v>345</v>
      </c>
      <c r="G107" s="125">
        <v>394</v>
      </c>
      <c r="H107" s="125">
        <v>382</v>
      </c>
      <c r="I107" s="125">
        <v>329</v>
      </c>
      <c r="J107" s="125">
        <v>251</v>
      </c>
      <c r="K107" s="125">
        <v>132</v>
      </c>
      <c r="L107" s="125">
        <v>147</v>
      </c>
      <c r="M107" s="125">
        <v>146</v>
      </c>
      <c r="Q107" s="138"/>
    </row>
    <row r="108" spans="1:17" s="26" customFormat="1" ht="14.25" customHeight="1" x14ac:dyDescent="0.2">
      <c r="A108" s="153" t="s">
        <v>25</v>
      </c>
      <c r="B108" s="153" t="s">
        <v>25</v>
      </c>
      <c r="C108" s="24" t="s">
        <v>19</v>
      </c>
      <c r="D108" s="31">
        <v>169</v>
      </c>
      <c r="E108" s="31">
        <v>188</v>
      </c>
      <c r="F108" s="31">
        <v>200</v>
      </c>
      <c r="G108" s="31">
        <v>206</v>
      </c>
      <c r="H108" s="31">
        <v>169</v>
      </c>
      <c r="I108" s="31">
        <v>149</v>
      </c>
      <c r="J108" s="31">
        <v>120</v>
      </c>
      <c r="K108" s="31">
        <v>76</v>
      </c>
      <c r="L108" s="31">
        <v>65</v>
      </c>
      <c r="M108" s="31">
        <v>93</v>
      </c>
      <c r="Q108" s="138"/>
    </row>
    <row r="109" spans="1:17" s="26" customFormat="1" ht="14.25" customHeight="1" x14ac:dyDescent="0.2">
      <c r="A109" s="154" t="str">
        <f>A108</f>
        <v>Auckland</v>
      </c>
      <c r="B109" s="154" t="str">
        <f t="shared" ref="B109" si="37">B108</f>
        <v>Auckland</v>
      </c>
      <c r="C109" s="100" t="s">
        <v>139</v>
      </c>
      <c r="D109" s="31">
        <v>70</v>
      </c>
      <c r="E109" s="31">
        <v>65</v>
      </c>
      <c r="F109" s="31">
        <v>44</v>
      </c>
      <c r="G109" s="31">
        <v>50</v>
      </c>
      <c r="H109" s="31">
        <v>55</v>
      </c>
      <c r="I109" s="31">
        <v>43</v>
      </c>
      <c r="J109" s="31">
        <v>53</v>
      </c>
      <c r="K109" s="31">
        <v>37</v>
      </c>
      <c r="L109" s="31">
        <v>78</v>
      </c>
      <c r="M109" s="31">
        <v>62</v>
      </c>
      <c r="Q109" s="138"/>
    </row>
    <row r="110" spans="1:17" s="26" customFormat="1" ht="14.25" customHeight="1" x14ac:dyDescent="0.2">
      <c r="A110" s="154" t="str">
        <f t="shared" ref="A110:A129" si="38">A109</f>
        <v>Auckland</v>
      </c>
      <c r="B110" s="154" t="str">
        <f t="shared" ref="B110" si="39">B109</f>
        <v>Auckland</v>
      </c>
      <c r="C110" s="100" t="s">
        <v>138</v>
      </c>
      <c r="D110" s="31">
        <v>34</v>
      </c>
      <c r="E110" s="31">
        <v>29</v>
      </c>
      <c r="F110" s="31">
        <v>21</v>
      </c>
      <c r="G110" s="31">
        <v>28</v>
      </c>
      <c r="H110" s="31">
        <v>41</v>
      </c>
      <c r="I110" s="31">
        <v>32</v>
      </c>
      <c r="J110" s="31">
        <v>45</v>
      </c>
      <c r="K110" s="31">
        <v>26</v>
      </c>
      <c r="L110" s="31">
        <v>52</v>
      </c>
      <c r="M110" s="31">
        <v>46</v>
      </c>
      <c r="Q110" s="138"/>
    </row>
    <row r="111" spans="1:17" s="26" customFormat="1" ht="14.25" customHeight="1" x14ac:dyDescent="0.2">
      <c r="A111" s="154" t="str">
        <f t="shared" si="38"/>
        <v>Auckland</v>
      </c>
      <c r="B111" s="154" t="str">
        <f t="shared" ref="B111" si="40">B110</f>
        <v>Auckland</v>
      </c>
      <c r="C111" s="100" t="s">
        <v>140</v>
      </c>
      <c r="D111" s="31">
        <v>38</v>
      </c>
      <c r="E111" s="31">
        <v>31</v>
      </c>
      <c r="F111" s="31">
        <v>46</v>
      </c>
      <c r="G111" s="31">
        <v>51</v>
      </c>
      <c r="H111" s="31">
        <v>68</v>
      </c>
      <c r="I111" s="31">
        <v>61</v>
      </c>
      <c r="J111" s="31">
        <v>66</v>
      </c>
      <c r="K111" s="31">
        <v>38</v>
      </c>
      <c r="L111" s="31">
        <v>50</v>
      </c>
      <c r="M111" s="31">
        <v>53</v>
      </c>
      <c r="Q111" s="138"/>
    </row>
    <row r="112" spans="1:17" s="26" customFormat="1" ht="14.25" customHeight="1" x14ac:dyDescent="0.2">
      <c r="A112" s="154" t="str">
        <f t="shared" si="38"/>
        <v>Auckland</v>
      </c>
      <c r="B112" s="154" t="str">
        <f t="shared" ref="B112" si="41">B111</f>
        <v>Auckland</v>
      </c>
      <c r="C112" s="100" t="s">
        <v>20</v>
      </c>
      <c r="D112" s="31">
        <v>76</v>
      </c>
      <c r="E112" s="31">
        <v>78</v>
      </c>
      <c r="F112" s="31">
        <v>62</v>
      </c>
      <c r="G112" s="31">
        <v>55</v>
      </c>
      <c r="H112" s="31">
        <v>33</v>
      </c>
      <c r="I112" s="31">
        <v>39</v>
      </c>
      <c r="J112" s="31">
        <v>24</v>
      </c>
      <c r="K112" s="31">
        <v>17</v>
      </c>
      <c r="L112" s="31">
        <v>16</v>
      </c>
      <c r="M112" s="31">
        <v>13</v>
      </c>
      <c r="Q112" s="138"/>
    </row>
    <row r="113" spans="1:17" s="26" customFormat="1" ht="14.25" customHeight="1" x14ac:dyDescent="0.2">
      <c r="A113" s="154" t="str">
        <f t="shared" si="38"/>
        <v>Auckland</v>
      </c>
      <c r="B113" s="154" t="str">
        <f t="shared" ref="B113" si="42">B112</f>
        <v>Auckland</v>
      </c>
      <c r="C113" s="100" t="s">
        <v>21</v>
      </c>
      <c r="D113" s="31">
        <v>28</v>
      </c>
      <c r="E113" s="31">
        <v>30</v>
      </c>
      <c r="F113" s="31">
        <v>39</v>
      </c>
      <c r="G113" s="31">
        <v>47</v>
      </c>
      <c r="H113" s="31">
        <v>37</v>
      </c>
      <c r="I113" s="31">
        <v>50</v>
      </c>
      <c r="J113" s="31">
        <v>23</v>
      </c>
      <c r="K113" s="31">
        <v>22</v>
      </c>
      <c r="L113" s="31">
        <v>31</v>
      </c>
      <c r="M113" s="31">
        <v>29</v>
      </c>
      <c r="Q113" s="138"/>
    </row>
    <row r="114" spans="1:17" s="26" customFormat="1" ht="14.25" customHeight="1" x14ac:dyDescent="0.2">
      <c r="A114" s="154" t="str">
        <f t="shared" si="38"/>
        <v>Auckland</v>
      </c>
      <c r="B114" s="154" t="str">
        <f t="shared" ref="B114" si="43">B113</f>
        <v>Auckland</v>
      </c>
      <c r="C114" s="100" t="s">
        <v>22</v>
      </c>
      <c r="D114" s="31">
        <v>40</v>
      </c>
      <c r="E114" s="31">
        <v>38</v>
      </c>
      <c r="F114" s="31">
        <v>32</v>
      </c>
      <c r="G114" s="31">
        <v>31</v>
      </c>
      <c r="H114" s="31">
        <v>31</v>
      </c>
      <c r="I114" s="31">
        <v>10</v>
      </c>
      <c r="J114" s="31">
        <v>8</v>
      </c>
      <c r="K114" s="31">
        <v>3</v>
      </c>
      <c r="L114" s="31">
        <v>6</v>
      </c>
      <c r="M114" s="31">
        <v>4</v>
      </c>
      <c r="Q114" s="138"/>
    </row>
    <row r="115" spans="1:17" s="26" customFormat="1" ht="14.25" customHeight="1" x14ac:dyDescent="0.2">
      <c r="A115" s="154" t="str">
        <f t="shared" si="38"/>
        <v>Auckland</v>
      </c>
      <c r="B115" s="154" t="str">
        <f t="shared" ref="B115" si="44">B114</f>
        <v>Auckland</v>
      </c>
      <c r="C115" s="100" t="s">
        <v>23</v>
      </c>
      <c r="D115" s="31">
        <v>54</v>
      </c>
      <c r="E115" s="31">
        <v>32</v>
      </c>
      <c r="F115" s="31">
        <v>32</v>
      </c>
      <c r="G115" s="31">
        <v>21</v>
      </c>
      <c r="H115" s="31">
        <v>25</v>
      </c>
      <c r="I115" s="31">
        <v>22</v>
      </c>
      <c r="J115" s="31">
        <v>17</v>
      </c>
      <c r="K115" s="31">
        <v>10</v>
      </c>
      <c r="L115" s="31">
        <v>8</v>
      </c>
      <c r="M115" s="31">
        <v>10</v>
      </c>
      <c r="Q115" s="138"/>
    </row>
    <row r="116" spans="1:17" s="26" customFormat="1" ht="14.25" customHeight="1" x14ac:dyDescent="0.2">
      <c r="A116" s="154" t="str">
        <f t="shared" si="38"/>
        <v>Auckland</v>
      </c>
      <c r="B116" s="154" t="str">
        <f t="shared" ref="B116" si="45">B115</f>
        <v>Auckland</v>
      </c>
      <c r="C116" s="100" t="s">
        <v>15</v>
      </c>
      <c r="D116" s="31">
        <v>1</v>
      </c>
      <c r="E116" s="31">
        <v>1</v>
      </c>
      <c r="F116" s="31">
        <v>0</v>
      </c>
      <c r="G116" s="31">
        <v>1</v>
      </c>
      <c r="H116" s="31">
        <v>1</v>
      </c>
      <c r="I116" s="31">
        <v>0</v>
      </c>
      <c r="J116" s="31">
        <v>1</v>
      </c>
      <c r="K116" s="31">
        <v>2</v>
      </c>
      <c r="L116" s="31">
        <v>0</v>
      </c>
      <c r="M116" s="31">
        <v>1</v>
      </c>
      <c r="Q116" s="138"/>
    </row>
    <row r="117" spans="1:17" s="26" customFormat="1" ht="14.25" customHeight="1" x14ac:dyDescent="0.2">
      <c r="A117" s="154" t="str">
        <f t="shared" si="38"/>
        <v>Auckland</v>
      </c>
      <c r="B117" s="154" t="str">
        <f t="shared" ref="B117" si="46">B116</f>
        <v>Auckland</v>
      </c>
      <c r="C117" s="100" t="s">
        <v>24</v>
      </c>
      <c r="D117" s="31">
        <v>46</v>
      </c>
      <c r="E117" s="31">
        <v>34</v>
      </c>
      <c r="F117" s="31">
        <v>29</v>
      </c>
      <c r="G117" s="31">
        <v>45</v>
      </c>
      <c r="H117" s="31">
        <v>37</v>
      </c>
      <c r="I117" s="31">
        <v>39</v>
      </c>
      <c r="J117" s="31">
        <v>39</v>
      </c>
      <c r="K117" s="31">
        <v>37</v>
      </c>
      <c r="L117" s="31">
        <v>27</v>
      </c>
      <c r="M117" s="31">
        <v>36</v>
      </c>
      <c r="Q117" s="138"/>
    </row>
    <row r="118" spans="1:17" s="26" customFormat="1" ht="14.25" customHeight="1" x14ac:dyDescent="0.2">
      <c r="A118" s="154" t="str">
        <f t="shared" si="38"/>
        <v>Auckland</v>
      </c>
      <c r="B118" s="155" t="str">
        <f t="shared" ref="B118" si="47">B117</f>
        <v>Auckland</v>
      </c>
      <c r="C118" s="99" t="s">
        <v>0</v>
      </c>
      <c r="D118" s="32">
        <v>556</v>
      </c>
      <c r="E118" s="32">
        <v>526</v>
      </c>
      <c r="F118" s="32">
        <v>505</v>
      </c>
      <c r="G118" s="32">
        <v>535</v>
      </c>
      <c r="H118" s="32">
        <v>497</v>
      </c>
      <c r="I118" s="32">
        <v>445</v>
      </c>
      <c r="J118" s="32">
        <v>396</v>
      </c>
      <c r="K118" s="32">
        <v>268</v>
      </c>
      <c r="L118" s="32">
        <v>333</v>
      </c>
      <c r="M118" s="32">
        <v>347</v>
      </c>
      <c r="Q118" s="138"/>
    </row>
    <row r="119" spans="1:17" s="64" customFormat="1" ht="14.25" customHeight="1" x14ac:dyDescent="0.2">
      <c r="A119" s="154" t="str">
        <f t="shared" si="38"/>
        <v>Auckland</v>
      </c>
      <c r="B119" s="154" t="s">
        <v>114</v>
      </c>
      <c r="C119" s="100" t="s">
        <v>19</v>
      </c>
      <c r="D119" s="31">
        <v>169</v>
      </c>
      <c r="E119" s="31">
        <v>188</v>
      </c>
      <c r="F119" s="31">
        <v>200</v>
      </c>
      <c r="G119" s="31">
        <v>206</v>
      </c>
      <c r="H119" s="31">
        <v>169</v>
      </c>
      <c r="I119" s="31">
        <v>149</v>
      </c>
      <c r="J119" s="31">
        <v>120</v>
      </c>
      <c r="K119" s="31">
        <v>76</v>
      </c>
      <c r="L119" s="31">
        <v>65</v>
      </c>
      <c r="M119" s="31">
        <v>93</v>
      </c>
      <c r="Q119" s="138"/>
    </row>
    <row r="120" spans="1:17" s="64" customFormat="1" ht="14.25" customHeight="1" x14ac:dyDescent="0.2">
      <c r="A120" s="154" t="str">
        <f t="shared" si="38"/>
        <v>Auckland</v>
      </c>
      <c r="B120" s="154" t="str">
        <f t="shared" ref="B120" si="48">B119</f>
        <v>Justice service area total</v>
      </c>
      <c r="C120" s="100" t="s">
        <v>139</v>
      </c>
      <c r="D120" s="31">
        <v>70</v>
      </c>
      <c r="E120" s="31">
        <v>65</v>
      </c>
      <c r="F120" s="31">
        <v>44</v>
      </c>
      <c r="G120" s="31">
        <v>50</v>
      </c>
      <c r="H120" s="31">
        <v>55</v>
      </c>
      <c r="I120" s="31">
        <v>43</v>
      </c>
      <c r="J120" s="31">
        <v>53</v>
      </c>
      <c r="K120" s="31">
        <v>37</v>
      </c>
      <c r="L120" s="31">
        <v>78</v>
      </c>
      <c r="M120" s="31">
        <v>62</v>
      </c>
      <c r="Q120" s="138"/>
    </row>
    <row r="121" spans="1:17" s="64" customFormat="1" ht="14.25" customHeight="1" x14ac:dyDescent="0.2">
      <c r="A121" s="154" t="str">
        <f t="shared" si="38"/>
        <v>Auckland</v>
      </c>
      <c r="B121" s="154" t="str">
        <f t="shared" ref="B121" si="49">B120</f>
        <v>Justice service area total</v>
      </c>
      <c r="C121" s="100" t="s">
        <v>138</v>
      </c>
      <c r="D121" s="31">
        <v>34</v>
      </c>
      <c r="E121" s="31">
        <v>29</v>
      </c>
      <c r="F121" s="31">
        <v>21</v>
      </c>
      <c r="G121" s="31">
        <v>28</v>
      </c>
      <c r="H121" s="31">
        <v>41</v>
      </c>
      <c r="I121" s="31">
        <v>32</v>
      </c>
      <c r="J121" s="31">
        <v>45</v>
      </c>
      <c r="K121" s="31">
        <v>26</v>
      </c>
      <c r="L121" s="31">
        <v>52</v>
      </c>
      <c r="M121" s="31">
        <v>46</v>
      </c>
      <c r="Q121" s="138"/>
    </row>
    <row r="122" spans="1:17" s="64" customFormat="1" ht="14.25" customHeight="1" x14ac:dyDescent="0.2">
      <c r="A122" s="154" t="str">
        <f t="shared" si="38"/>
        <v>Auckland</v>
      </c>
      <c r="B122" s="154" t="str">
        <f t="shared" ref="B122" si="50">B121</f>
        <v>Justice service area total</v>
      </c>
      <c r="C122" s="100" t="s">
        <v>140</v>
      </c>
      <c r="D122" s="31">
        <v>38</v>
      </c>
      <c r="E122" s="31">
        <v>31</v>
      </c>
      <c r="F122" s="31">
        <v>46</v>
      </c>
      <c r="G122" s="31">
        <v>51</v>
      </c>
      <c r="H122" s="31">
        <v>68</v>
      </c>
      <c r="I122" s="31">
        <v>61</v>
      </c>
      <c r="J122" s="31">
        <v>66</v>
      </c>
      <c r="K122" s="31">
        <v>38</v>
      </c>
      <c r="L122" s="31">
        <v>50</v>
      </c>
      <c r="M122" s="31">
        <v>53</v>
      </c>
      <c r="Q122" s="138"/>
    </row>
    <row r="123" spans="1:17" s="64" customFormat="1" ht="14.25" customHeight="1" x14ac:dyDescent="0.2">
      <c r="A123" s="154" t="str">
        <f t="shared" si="38"/>
        <v>Auckland</v>
      </c>
      <c r="B123" s="154" t="str">
        <f t="shared" ref="B123" si="51">B122</f>
        <v>Justice service area total</v>
      </c>
      <c r="C123" s="100" t="s">
        <v>20</v>
      </c>
      <c r="D123" s="31">
        <v>76</v>
      </c>
      <c r="E123" s="31">
        <v>78</v>
      </c>
      <c r="F123" s="31">
        <v>62</v>
      </c>
      <c r="G123" s="31">
        <v>55</v>
      </c>
      <c r="H123" s="31">
        <v>33</v>
      </c>
      <c r="I123" s="31">
        <v>39</v>
      </c>
      <c r="J123" s="31">
        <v>24</v>
      </c>
      <c r="K123" s="31">
        <v>17</v>
      </c>
      <c r="L123" s="31">
        <v>16</v>
      </c>
      <c r="M123" s="31">
        <v>13</v>
      </c>
      <c r="Q123" s="138"/>
    </row>
    <row r="124" spans="1:17" s="64" customFormat="1" ht="14.25" customHeight="1" x14ac:dyDescent="0.2">
      <c r="A124" s="154" t="str">
        <f t="shared" si="38"/>
        <v>Auckland</v>
      </c>
      <c r="B124" s="154" t="str">
        <f t="shared" ref="B124" si="52">B123</f>
        <v>Justice service area total</v>
      </c>
      <c r="C124" s="100" t="s">
        <v>21</v>
      </c>
      <c r="D124" s="31">
        <v>28</v>
      </c>
      <c r="E124" s="31">
        <v>30</v>
      </c>
      <c r="F124" s="31">
        <v>39</v>
      </c>
      <c r="G124" s="31">
        <v>47</v>
      </c>
      <c r="H124" s="31">
        <v>37</v>
      </c>
      <c r="I124" s="31">
        <v>50</v>
      </c>
      <c r="J124" s="31">
        <v>23</v>
      </c>
      <c r="K124" s="31">
        <v>22</v>
      </c>
      <c r="L124" s="31">
        <v>31</v>
      </c>
      <c r="M124" s="31">
        <v>29</v>
      </c>
      <c r="Q124" s="138"/>
    </row>
    <row r="125" spans="1:17" s="64" customFormat="1" ht="14.25" customHeight="1" x14ac:dyDescent="0.2">
      <c r="A125" s="154" t="str">
        <f t="shared" si="38"/>
        <v>Auckland</v>
      </c>
      <c r="B125" s="154" t="str">
        <f t="shared" ref="B125" si="53">B124</f>
        <v>Justice service area total</v>
      </c>
      <c r="C125" s="100" t="s">
        <v>22</v>
      </c>
      <c r="D125" s="31">
        <v>40</v>
      </c>
      <c r="E125" s="31">
        <v>38</v>
      </c>
      <c r="F125" s="31">
        <v>32</v>
      </c>
      <c r="G125" s="31">
        <v>31</v>
      </c>
      <c r="H125" s="31">
        <v>31</v>
      </c>
      <c r="I125" s="31">
        <v>10</v>
      </c>
      <c r="J125" s="31">
        <v>8</v>
      </c>
      <c r="K125" s="31">
        <v>3</v>
      </c>
      <c r="L125" s="31">
        <v>6</v>
      </c>
      <c r="M125" s="31">
        <v>4</v>
      </c>
      <c r="Q125" s="138"/>
    </row>
    <row r="126" spans="1:17" s="64" customFormat="1" ht="14.25" customHeight="1" x14ac:dyDescent="0.2">
      <c r="A126" s="154" t="str">
        <f t="shared" si="38"/>
        <v>Auckland</v>
      </c>
      <c r="B126" s="154" t="str">
        <f t="shared" ref="B126" si="54">B125</f>
        <v>Justice service area total</v>
      </c>
      <c r="C126" s="100" t="s">
        <v>23</v>
      </c>
      <c r="D126" s="31">
        <v>54</v>
      </c>
      <c r="E126" s="31">
        <v>32</v>
      </c>
      <c r="F126" s="31">
        <v>32</v>
      </c>
      <c r="G126" s="31">
        <v>21</v>
      </c>
      <c r="H126" s="31">
        <v>25</v>
      </c>
      <c r="I126" s="31">
        <v>22</v>
      </c>
      <c r="J126" s="31">
        <v>17</v>
      </c>
      <c r="K126" s="31">
        <v>10</v>
      </c>
      <c r="L126" s="31">
        <v>8</v>
      </c>
      <c r="M126" s="31">
        <v>10</v>
      </c>
      <c r="Q126" s="138"/>
    </row>
    <row r="127" spans="1:17" s="64" customFormat="1" ht="14.25" customHeight="1" x14ac:dyDescent="0.2">
      <c r="A127" s="154" t="str">
        <f t="shared" si="38"/>
        <v>Auckland</v>
      </c>
      <c r="B127" s="154" t="str">
        <f t="shared" ref="B127" si="55">B126</f>
        <v>Justice service area total</v>
      </c>
      <c r="C127" s="100" t="s">
        <v>15</v>
      </c>
      <c r="D127" s="31">
        <v>1</v>
      </c>
      <c r="E127" s="31">
        <v>1</v>
      </c>
      <c r="F127" s="31">
        <v>0</v>
      </c>
      <c r="G127" s="31">
        <v>1</v>
      </c>
      <c r="H127" s="31">
        <v>1</v>
      </c>
      <c r="I127" s="31">
        <v>0</v>
      </c>
      <c r="J127" s="31">
        <v>1</v>
      </c>
      <c r="K127" s="31">
        <v>2</v>
      </c>
      <c r="L127" s="31">
        <v>0</v>
      </c>
      <c r="M127" s="31">
        <v>1</v>
      </c>
      <c r="Q127" s="138"/>
    </row>
    <row r="128" spans="1:17" s="64" customFormat="1" ht="14.25" customHeight="1" x14ac:dyDescent="0.2">
      <c r="A128" s="154" t="str">
        <f t="shared" si="38"/>
        <v>Auckland</v>
      </c>
      <c r="B128" s="154" t="str">
        <f t="shared" ref="B128" si="56">B127</f>
        <v>Justice service area total</v>
      </c>
      <c r="C128" s="100" t="s">
        <v>24</v>
      </c>
      <c r="D128" s="31">
        <v>46</v>
      </c>
      <c r="E128" s="31">
        <v>34</v>
      </c>
      <c r="F128" s="31">
        <v>29</v>
      </c>
      <c r="G128" s="31">
        <v>45</v>
      </c>
      <c r="H128" s="31">
        <v>37</v>
      </c>
      <c r="I128" s="31">
        <v>39</v>
      </c>
      <c r="J128" s="31">
        <v>39</v>
      </c>
      <c r="K128" s="31">
        <v>37</v>
      </c>
      <c r="L128" s="31">
        <v>27</v>
      </c>
      <c r="M128" s="31">
        <v>36</v>
      </c>
      <c r="Q128" s="138"/>
    </row>
    <row r="129" spans="1:17" s="64" customFormat="1" ht="14.25" customHeight="1" x14ac:dyDescent="0.2">
      <c r="A129" s="155" t="str">
        <f t="shared" si="38"/>
        <v>Auckland</v>
      </c>
      <c r="B129" s="155" t="str">
        <f t="shared" ref="B129" si="57">B128</f>
        <v>Justice service area total</v>
      </c>
      <c r="C129" s="99" t="s">
        <v>0</v>
      </c>
      <c r="D129" s="125">
        <v>556</v>
      </c>
      <c r="E129" s="125">
        <v>526</v>
      </c>
      <c r="F129" s="125">
        <v>505</v>
      </c>
      <c r="G129" s="125">
        <v>535</v>
      </c>
      <c r="H129" s="125">
        <v>497</v>
      </c>
      <c r="I129" s="125">
        <v>445</v>
      </c>
      <c r="J129" s="125">
        <v>396</v>
      </c>
      <c r="K129" s="125">
        <v>268</v>
      </c>
      <c r="L129" s="125">
        <v>333</v>
      </c>
      <c r="M129" s="125">
        <v>347</v>
      </c>
      <c r="Q129" s="138"/>
    </row>
    <row r="130" spans="1:17" s="26" customFormat="1" ht="14.25" customHeight="1" x14ac:dyDescent="0.2">
      <c r="A130" s="150" t="s">
        <v>128</v>
      </c>
      <c r="B130" s="150" t="s">
        <v>26</v>
      </c>
      <c r="C130" s="24" t="s">
        <v>19</v>
      </c>
      <c r="D130" s="31">
        <v>91</v>
      </c>
      <c r="E130" s="31">
        <v>80</v>
      </c>
      <c r="F130" s="31">
        <v>99</v>
      </c>
      <c r="G130" s="31">
        <v>80</v>
      </c>
      <c r="H130" s="31">
        <v>100</v>
      </c>
      <c r="I130" s="31">
        <v>82</v>
      </c>
      <c r="J130" s="31">
        <v>87</v>
      </c>
      <c r="K130" s="31">
        <v>55</v>
      </c>
      <c r="L130" s="31">
        <v>32</v>
      </c>
      <c r="M130" s="31">
        <v>57</v>
      </c>
      <c r="Q130" s="138"/>
    </row>
    <row r="131" spans="1:17" s="26" customFormat="1" ht="14.25" customHeight="1" x14ac:dyDescent="0.2">
      <c r="A131" s="151" t="str">
        <f t="shared" ref="A131:B131" si="58">A130</f>
        <v>South Auckland</v>
      </c>
      <c r="B131" s="151" t="str">
        <f t="shared" si="58"/>
        <v>Manukau</v>
      </c>
      <c r="C131" s="69" t="s">
        <v>139</v>
      </c>
      <c r="D131" s="31">
        <v>43</v>
      </c>
      <c r="E131" s="31">
        <v>35</v>
      </c>
      <c r="F131" s="31">
        <v>37</v>
      </c>
      <c r="G131" s="31">
        <v>48</v>
      </c>
      <c r="H131" s="31">
        <v>43</v>
      </c>
      <c r="I131" s="31">
        <v>55</v>
      </c>
      <c r="J131" s="31">
        <v>58</v>
      </c>
      <c r="K131" s="31">
        <v>30</v>
      </c>
      <c r="L131" s="31">
        <v>49</v>
      </c>
      <c r="M131" s="31">
        <v>52</v>
      </c>
      <c r="Q131" s="138"/>
    </row>
    <row r="132" spans="1:17" s="26" customFormat="1" ht="14.25" customHeight="1" x14ac:dyDescent="0.2">
      <c r="A132" s="151" t="str">
        <f t="shared" ref="A132:B132" si="59">A131</f>
        <v>South Auckland</v>
      </c>
      <c r="B132" s="151" t="str">
        <f t="shared" si="59"/>
        <v>Manukau</v>
      </c>
      <c r="C132" s="69" t="s">
        <v>138</v>
      </c>
      <c r="D132" s="31">
        <v>30</v>
      </c>
      <c r="E132" s="31">
        <v>25</v>
      </c>
      <c r="F132" s="31">
        <v>35</v>
      </c>
      <c r="G132" s="31">
        <v>35</v>
      </c>
      <c r="H132" s="31">
        <v>28</v>
      </c>
      <c r="I132" s="31">
        <v>46</v>
      </c>
      <c r="J132" s="31">
        <v>41</v>
      </c>
      <c r="K132" s="31">
        <v>26</v>
      </c>
      <c r="L132" s="31">
        <v>55</v>
      </c>
      <c r="M132" s="31">
        <v>41</v>
      </c>
      <c r="Q132" s="138"/>
    </row>
    <row r="133" spans="1:17" s="26" customFormat="1" ht="14.25" customHeight="1" x14ac:dyDescent="0.2">
      <c r="A133" s="151" t="str">
        <f t="shared" ref="A133:B133" si="60">A132</f>
        <v>South Auckland</v>
      </c>
      <c r="B133" s="151" t="str">
        <f t="shared" si="60"/>
        <v>Manukau</v>
      </c>
      <c r="C133" s="69" t="s">
        <v>140</v>
      </c>
      <c r="D133" s="31">
        <v>14</v>
      </c>
      <c r="E133" s="31">
        <v>20</v>
      </c>
      <c r="F133" s="31">
        <v>18</v>
      </c>
      <c r="G133" s="31">
        <v>40</v>
      </c>
      <c r="H133" s="31">
        <v>31</v>
      </c>
      <c r="I133" s="31">
        <v>42</v>
      </c>
      <c r="J133" s="31">
        <v>42</v>
      </c>
      <c r="K133" s="31">
        <v>22</v>
      </c>
      <c r="L133" s="31">
        <v>23</v>
      </c>
      <c r="M133" s="31">
        <v>16</v>
      </c>
      <c r="Q133" s="138"/>
    </row>
    <row r="134" spans="1:17" s="26" customFormat="1" ht="14.25" customHeight="1" x14ac:dyDescent="0.2">
      <c r="A134" s="151" t="str">
        <f t="shared" ref="A134:B134" si="61">A133</f>
        <v>South Auckland</v>
      </c>
      <c r="B134" s="151" t="str">
        <f t="shared" si="61"/>
        <v>Manukau</v>
      </c>
      <c r="C134" s="55" t="s">
        <v>20</v>
      </c>
      <c r="D134" s="31">
        <v>104</v>
      </c>
      <c r="E134" s="31">
        <v>72</v>
      </c>
      <c r="F134" s="31">
        <v>90</v>
      </c>
      <c r="G134" s="31">
        <v>64</v>
      </c>
      <c r="H134" s="31">
        <v>43</v>
      </c>
      <c r="I134" s="31">
        <v>36</v>
      </c>
      <c r="J134" s="31">
        <v>33</v>
      </c>
      <c r="K134" s="31">
        <v>21</v>
      </c>
      <c r="L134" s="31">
        <v>19</v>
      </c>
      <c r="M134" s="31">
        <v>17</v>
      </c>
      <c r="Q134" s="138"/>
    </row>
    <row r="135" spans="1:17" s="26" customFormat="1" ht="14.25" customHeight="1" x14ac:dyDescent="0.2">
      <c r="A135" s="151" t="str">
        <f t="shared" ref="A135:B135" si="62">A134</f>
        <v>South Auckland</v>
      </c>
      <c r="B135" s="151" t="str">
        <f t="shared" si="62"/>
        <v>Manukau</v>
      </c>
      <c r="C135" s="55" t="s">
        <v>21</v>
      </c>
      <c r="D135" s="31">
        <v>18</v>
      </c>
      <c r="E135" s="31">
        <v>25</v>
      </c>
      <c r="F135" s="31">
        <v>16</v>
      </c>
      <c r="G135" s="31">
        <v>16</v>
      </c>
      <c r="H135" s="31">
        <v>35</v>
      </c>
      <c r="I135" s="31">
        <v>31</v>
      </c>
      <c r="J135" s="31">
        <v>29</v>
      </c>
      <c r="K135" s="31">
        <v>18</v>
      </c>
      <c r="L135" s="31">
        <v>17</v>
      </c>
      <c r="M135" s="31">
        <v>20</v>
      </c>
      <c r="Q135" s="138"/>
    </row>
    <row r="136" spans="1:17" s="26" customFormat="1" ht="14.25" customHeight="1" x14ac:dyDescent="0.2">
      <c r="A136" s="151" t="str">
        <f t="shared" ref="A136:B136" si="63">A135</f>
        <v>South Auckland</v>
      </c>
      <c r="B136" s="151" t="str">
        <f t="shared" si="63"/>
        <v>Manukau</v>
      </c>
      <c r="C136" s="55" t="s">
        <v>22</v>
      </c>
      <c r="D136" s="31">
        <v>47</v>
      </c>
      <c r="E136" s="31">
        <v>40</v>
      </c>
      <c r="F136" s="31">
        <v>26</v>
      </c>
      <c r="G136" s="31">
        <v>31</v>
      </c>
      <c r="H136" s="31">
        <v>24</v>
      </c>
      <c r="I136" s="31">
        <v>16</v>
      </c>
      <c r="J136" s="31">
        <v>9</v>
      </c>
      <c r="K136" s="31">
        <v>3</v>
      </c>
      <c r="L136" s="31">
        <v>7</v>
      </c>
      <c r="M136" s="31">
        <v>4</v>
      </c>
      <c r="Q136" s="138"/>
    </row>
    <row r="137" spans="1:17" s="26" customFormat="1" ht="14.25" customHeight="1" x14ac:dyDescent="0.2">
      <c r="A137" s="151" t="str">
        <f t="shared" ref="A137:B137" si="64">A136</f>
        <v>South Auckland</v>
      </c>
      <c r="B137" s="151" t="str">
        <f t="shared" si="64"/>
        <v>Manukau</v>
      </c>
      <c r="C137" s="55" t="s">
        <v>23</v>
      </c>
      <c r="D137" s="31">
        <v>17</v>
      </c>
      <c r="E137" s="31">
        <v>17</v>
      </c>
      <c r="F137" s="31">
        <v>23</v>
      </c>
      <c r="G137" s="31">
        <v>15</v>
      </c>
      <c r="H137" s="31">
        <v>18</v>
      </c>
      <c r="I137" s="31">
        <v>13</v>
      </c>
      <c r="J137" s="31">
        <v>11</v>
      </c>
      <c r="K137" s="31">
        <v>8</v>
      </c>
      <c r="L137" s="31">
        <v>5</v>
      </c>
      <c r="M137" s="31">
        <v>14</v>
      </c>
      <c r="Q137" s="138"/>
    </row>
    <row r="138" spans="1:17" s="26" customFormat="1" ht="14.25" customHeight="1" x14ac:dyDescent="0.2">
      <c r="A138" s="151" t="str">
        <f t="shared" ref="A138" si="65">A137</f>
        <v>South Auckland</v>
      </c>
      <c r="B138" s="151" t="str">
        <f>B137</f>
        <v>Manukau</v>
      </c>
      <c r="C138" s="55" t="s">
        <v>15</v>
      </c>
      <c r="D138" s="31">
        <v>0</v>
      </c>
      <c r="E138" s="31">
        <v>1</v>
      </c>
      <c r="F138" s="31">
        <v>1</v>
      </c>
      <c r="G138" s="31">
        <v>0</v>
      </c>
      <c r="H138" s="31">
        <v>0</v>
      </c>
      <c r="I138" s="31">
        <v>1</v>
      </c>
      <c r="J138" s="31">
        <v>1</v>
      </c>
      <c r="K138" s="31">
        <v>1</v>
      </c>
      <c r="L138" s="31">
        <v>1</v>
      </c>
      <c r="M138" s="31">
        <v>2</v>
      </c>
      <c r="Q138" s="138"/>
    </row>
    <row r="139" spans="1:17" s="26" customFormat="1" ht="14.25" customHeight="1" x14ac:dyDescent="0.2">
      <c r="A139" s="151" t="str">
        <f t="shared" ref="A139" si="66">A138</f>
        <v>South Auckland</v>
      </c>
      <c r="B139" s="151" t="str">
        <f>B137</f>
        <v>Manukau</v>
      </c>
      <c r="C139" s="55" t="s">
        <v>24</v>
      </c>
      <c r="D139" s="31">
        <v>12</v>
      </c>
      <c r="E139" s="31">
        <v>12</v>
      </c>
      <c r="F139" s="31">
        <v>35</v>
      </c>
      <c r="G139" s="31">
        <v>24</v>
      </c>
      <c r="H139" s="31">
        <v>33</v>
      </c>
      <c r="I139" s="31">
        <v>40</v>
      </c>
      <c r="J139" s="31">
        <v>40</v>
      </c>
      <c r="K139" s="31">
        <v>25</v>
      </c>
      <c r="L139" s="31">
        <v>24</v>
      </c>
      <c r="M139" s="31">
        <v>30</v>
      </c>
      <c r="Q139" s="138"/>
    </row>
    <row r="140" spans="1:17" s="26" customFormat="1" ht="14.25" customHeight="1" x14ac:dyDescent="0.2">
      <c r="A140" s="151" t="str">
        <f t="shared" ref="A140:B140" si="67">A139</f>
        <v>South Auckland</v>
      </c>
      <c r="B140" s="152" t="str">
        <f t="shared" si="67"/>
        <v>Manukau</v>
      </c>
      <c r="C140" s="53" t="s">
        <v>0</v>
      </c>
      <c r="D140" s="32">
        <v>376</v>
      </c>
      <c r="E140" s="32">
        <v>327</v>
      </c>
      <c r="F140" s="32">
        <v>380</v>
      </c>
      <c r="G140" s="32">
        <v>353</v>
      </c>
      <c r="H140" s="32">
        <v>355</v>
      </c>
      <c r="I140" s="32">
        <v>362</v>
      </c>
      <c r="J140" s="32">
        <v>351</v>
      </c>
      <c r="K140" s="32">
        <v>209</v>
      </c>
      <c r="L140" s="32">
        <v>232</v>
      </c>
      <c r="M140" s="32">
        <v>253</v>
      </c>
      <c r="Q140" s="138"/>
    </row>
    <row r="141" spans="1:17" s="26" customFormat="1" ht="14.25" customHeight="1" x14ac:dyDescent="0.2">
      <c r="A141" s="151" t="str">
        <f t="shared" ref="A141" si="68">A140</f>
        <v>South Auckland</v>
      </c>
      <c r="B141" s="150" t="s">
        <v>44</v>
      </c>
      <c r="C141" s="24" t="s">
        <v>19</v>
      </c>
      <c r="D141" s="31">
        <v>15</v>
      </c>
      <c r="E141" s="31">
        <v>7</v>
      </c>
      <c r="F141" s="31">
        <v>19</v>
      </c>
      <c r="G141" s="31">
        <v>13</v>
      </c>
      <c r="H141" s="31">
        <v>3</v>
      </c>
      <c r="I141" s="31">
        <v>6</v>
      </c>
      <c r="J141" s="31">
        <v>12</v>
      </c>
      <c r="K141" s="31">
        <v>4</v>
      </c>
      <c r="L141" s="31">
        <v>7</v>
      </c>
      <c r="M141" s="31">
        <v>4</v>
      </c>
      <c r="Q141" s="138"/>
    </row>
    <row r="142" spans="1:17" s="26" customFormat="1" ht="14.25" customHeight="1" x14ac:dyDescent="0.2">
      <c r="A142" s="151" t="str">
        <f t="shared" ref="A142:B142" si="69">A141</f>
        <v>South Auckland</v>
      </c>
      <c r="B142" s="151" t="str">
        <f t="shared" si="69"/>
        <v>Papakura</v>
      </c>
      <c r="C142" s="69" t="s">
        <v>139</v>
      </c>
      <c r="D142" s="31">
        <v>4</v>
      </c>
      <c r="E142" s="31">
        <v>4</v>
      </c>
      <c r="F142" s="31">
        <v>8</v>
      </c>
      <c r="G142" s="31">
        <v>6</v>
      </c>
      <c r="H142" s="31">
        <v>3</v>
      </c>
      <c r="I142" s="31">
        <v>3</v>
      </c>
      <c r="J142" s="31">
        <v>5</v>
      </c>
      <c r="K142" s="31">
        <v>3</v>
      </c>
      <c r="L142" s="31">
        <v>5</v>
      </c>
      <c r="M142" s="31">
        <v>2</v>
      </c>
      <c r="Q142" s="138"/>
    </row>
    <row r="143" spans="1:17" s="26" customFormat="1" ht="14.25" customHeight="1" x14ac:dyDescent="0.2">
      <c r="A143" s="151" t="str">
        <f t="shared" ref="A143:B143" si="70">A142</f>
        <v>South Auckland</v>
      </c>
      <c r="B143" s="151" t="str">
        <f t="shared" si="70"/>
        <v>Papakura</v>
      </c>
      <c r="C143" s="69" t="s">
        <v>138</v>
      </c>
      <c r="D143" s="31">
        <v>7</v>
      </c>
      <c r="E143" s="31">
        <v>3</v>
      </c>
      <c r="F143" s="31">
        <v>4</v>
      </c>
      <c r="G143" s="31">
        <v>0</v>
      </c>
      <c r="H143" s="31">
        <v>4</v>
      </c>
      <c r="I143" s="31">
        <v>5</v>
      </c>
      <c r="J143" s="31">
        <v>8</v>
      </c>
      <c r="K143" s="31">
        <v>2</v>
      </c>
      <c r="L143" s="31">
        <v>3</v>
      </c>
      <c r="M143" s="31">
        <v>6</v>
      </c>
      <c r="Q143" s="138"/>
    </row>
    <row r="144" spans="1:17" s="26" customFormat="1" ht="14.25" customHeight="1" x14ac:dyDescent="0.2">
      <c r="A144" s="151" t="str">
        <f t="shared" ref="A144:B144" si="71">A143</f>
        <v>South Auckland</v>
      </c>
      <c r="B144" s="151" t="str">
        <f t="shared" si="71"/>
        <v>Papakura</v>
      </c>
      <c r="C144" s="69" t="s">
        <v>140</v>
      </c>
      <c r="D144" s="31">
        <v>1</v>
      </c>
      <c r="E144" s="31">
        <v>0</v>
      </c>
      <c r="F144" s="31">
        <v>3</v>
      </c>
      <c r="G144" s="31">
        <v>6</v>
      </c>
      <c r="H144" s="31">
        <v>1</v>
      </c>
      <c r="I144" s="31">
        <v>5</v>
      </c>
      <c r="J144" s="31">
        <v>5</v>
      </c>
      <c r="K144" s="31">
        <v>4</v>
      </c>
      <c r="L144" s="31">
        <v>4</v>
      </c>
      <c r="M144" s="31">
        <v>6</v>
      </c>
      <c r="Q144" s="138"/>
    </row>
    <row r="145" spans="1:17" s="26" customFormat="1" ht="14.25" customHeight="1" x14ac:dyDescent="0.2">
      <c r="A145" s="151" t="str">
        <f t="shared" ref="A145:B145" si="72">A144</f>
        <v>South Auckland</v>
      </c>
      <c r="B145" s="151" t="str">
        <f t="shared" si="72"/>
        <v>Papakura</v>
      </c>
      <c r="C145" s="55" t="s">
        <v>20</v>
      </c>
      <c r="D145" s="31">
        <v>19</v>
      </c>
      <c r="E145" s="31">
        <v>15</v>
      </c>
      <c r="F145" s="31">
        <v>7</v>
      </c>
      <c r="G145" s="31">
        <v>18</v>
      </c>
      <c r="H145" s="31">
        <v>12</v>
      </c>
      <c r="I145" s="31">
        <v>6</v>
      </c>
      <c r="J145" s="31">
        <v>8</v>
      </c>
      <c r="K145" s="31">
        <v>1</v>
      </c>
      <c r="L145" s="31">
        <v>4</v>
      </c>
      <c r="M145" s="31">
        <v>5</v>
      </c>
      <c r="Q145" s="138"/>
    </row>
    <row r="146" spans="1:17" s="26" customFormat="1" ht="14.25" customHeight="1" x14ac:dyDescent="0.2">
      <c r="A146" s="151" t="str">
        <f t="shared" ref="A146:B146" si="73">A145</f>
        <v>South Auckland</v>
      </c>
      <c r="B146" s="151" t="str">
        <f t="shared" si="73"/>
        <v>Papakura</v>
      </c>
      <c r="C146" s="55" t="s">
        <v>21</v>
      </c>
      <c r="D146" s="31">
        <v>2</v>
      </c>
      <c r="E146" s="31">
        <v>4</v>
      </c>
      <c r="F146" s="31">
        <v>4</v>
      </c>
      <c r="G146" s="31">
        <v>9</v>
      </c>
      <c r="H146" s="31">
        <v>3</v>
      </c>
      <c r="I146" s="31">
        <v>12</v>
      </c>
      <c r="J146" s="31">
        <v>6</v>
      </c>
      <c r="K146" s="31">
        <v>1</v>
      </c>
      <c r="L146" s="31">
        <v>4</v>
      </c>
      <c r="M146" s="31">
        <v>4</v>
      </c>
      <c r="Q146" s="138"/>
    </row>
    <row r="147" spans="1:17" s="26" customFormat="1" ht="14.25" customHeight="1" x14ac:dyDescent="0.2">
      <c r="A147" s="151" t="str">
        <f t="shared" ref="A147:B147" si="74">A146</f>
        <v>South Auckland</v>
      </c>
      <c r="B147" s="151" t="str">
        <f t="shared" si="74"/>
        <v>Papakura</v>
      </c>
      <c r="C147" s="55" t="s">
        <v>22</v>
      </c>
      <c r="D147" s="31">
        <v>7</v>
      </c>
      <c r="E147" s="31">
        <v>9</v>
      </c>
      <c r="F147" s="31">
        <v>7</v>
      </c>
      <c r="G147" s="31">
        <v>9</v>
      </c>
      <c r="H147" s="31">
        <v>4</v>
      </c>
      <c r="I147" s="31">
        <v>4</v>
      </c>
      <c r="J147" s="31">
        <v>2</v>
      </c>
      <c r="K147" s="31">
        <v>1</v>
      </c>
      <c r="L147" s="31">
        <v>4</v>
      </c>
      <c r="M147" s="31">
        <v>2</v>
      </c>
      <c r="Q147" s="138"/>
    </row>
    <row r="148" spans="1:17" s="26" customFormat="1" ht="14.25" customHeight="1" x14ac:dyDescent="0.2">
      <c r="A148" s="151" t="str">
        <f t="shared" ref="A148:B148" si="75">A147</f>
        <v>South Auckland</v>
      </c>
      <c r="B148" s="151" t="str">
        <f t="shared" si="75"/>
        <v>Papakura</v>
      </c>
      <c r="C148" s="55" t="s">
        <v>23</v>
      </c>
      <c r="D148" s="31">
        <v>2</v>
      </c>
      <c r="E148" s="31">
        <v>2</v>
      </c>
      <c r="F148" s="31">
        <v>3</v>
      </c>
      <c r="G148" s="31">
        <v>2</v>
      </c>
      <c r="H148" s="31">
        <v>0</v>
      </c>
      <c r="I148" s="31">
        <v>1</v>
      </c>
      <c r="J148" s="31">
        <v>1</v>
      </c>
      <c r="K148" s="31">
        <v>0</v>
      </c>
      <c r="L148" s="31">
        <v>2</v>
      </c>
      <c r="M148" s="31">
        <v>4</v>
      </c>
      <c r="Q148" s="138"/>
    </row>
    <row r="149" spans="1:17" s="26" customFormat="1" ht="14.25" customHeight="1" x14ac:dyDescent="0.2">
      <c r="A149" s="151" t="str">
        <f t="shared" ref="A149" si="76">A148</f>
        <v>South Auckland</v>
      </c>
      <c r="B149" s="151" t="str">
        <f>B148</f>
        <v>Papakura</v>
      </c>
      <c r="C149" s="55" t="s">
        <v>15</v>
      </c>
      <c r="D149" s="31">
        <v>0</v>
      </c>
      <c r="E149" s="31">
        <v>0</v>
      </c>
      <c r="F149" s="31">
        <v>0</v>
      </c>
      <c r="G149" s="31">
        <v>0</v>
      </c>
      <c r="H149" s="31">
        <v>0</v>
      </c>
      <c r="I149" s="31">
        <v>0</v>
      </c>
      <c r="J149" s="31">
        <v>0</v>
      </c>
      <c r="K149" s="31">
        <v>0</v>
      </c>
      <c r="L149" s="31">
        <v>0</v>
      </c>
      <c r="M149" s="31">
        <v>0</v>
      </c>
      <c r="Q149" s="138"/>
    </row>
    <row r="150" spans="1:17" s="26" customFormat="1" ht="14.25" customHeight="1" x14ac:dyDescent="0.2">
      <c r="A150" s="151" t="str">
        <f t="shared" ref="A150" si="77">A149</f>
        <v>South Auckland</v>
      </c>
      <c r="B150" s="151" t="str">
        <f>B148</f>
        <v>Papakura</v>
      </c>
      <c r="C150" s="55" t="s">
        <v>24</v>
      </c>
      <c r="D150" s="31">
        <v>3</v>
      </c>
      <c r="E150" s="31">
        <v>1</v>
      </c>
      <c r="F150" s="31">
        <v>2</v>
      </c>
      <c r="G150" s="31">
        <v>5</v>
      </c>
      <c r="H150" s="31">
        <v>2</v>
      </c>
      <c r="I150" s="31">
        <v>4</v>
      </c>
      <c r="J150" s="31">
        <v>6</v>
      </c>
      <c r="K150" s="31">
        <v>1</v>
      </c>
      <c r="L150" s="31">
        <v>3</v>
      </c>
      <c r="M150" s="31">
        <v>7</v>
      </c>
      <c r="Q150" s="138"/>
    </row>
    <row r="151" spans="1:17" s="26" customFormat="1" ht="14.25" customHeight="1" x14ac:dyDescent="0.2">
      <c r="A151" s="151" t="str">
        <f t="shared" ref="A151:B151" si="78">A150</f>
        <v>South Auckland</v>
      </c>
      <c r="B151" s="152" t="str">
        <f t="shared" si="78"/>
        <v>Papakura</v>
      </c>
      <c r="C151" s="53" t="s">
        <v>0</v>
      </c>
      <c r="D151" s="32">
        <v>60</v>
      </c>
      <c r="E151" s="32">
        <v>45</v>
      </c>
      <c r="F151" s="32">
        <v>57</v>
      </c>
      <c r="G151" s="32">
        <v>68</v>
      </c>
      <c r="H151" s="32">
        <v>32</v>
      </c>
      <c r="I151" s="32">
        <v>46</v>
      </c>
      <c r="J151" s="32">
        <v>53</v>
      </c>
      <c r="K151" s="32">
        <v>17</v>
      </c>
      <c r="L151" s="32">
        <v>36</v>
      </c>
      <c r="M151" s="32">
        <v>40</v>
      </c>
      <c r="Q151" s="138"/>
    </row>
    <row r="152" spans="1:17" s="26" customFormat="1" ht="14.25" customHeight="1" x14ac:dyDescent="0.2">
      <c r="A152" s="151" t="str">
        <f t="shared" ref="A152" si="79">A151</f>
        <v>South Auckland</v>
      </c>
      <c r="B152" s="150" t="s">
        <v>45</v>
      </c>
      <c r="C152" s="24" t="s">
        <v>19</v>
      </c>
      <c r="D152" s="31">
        <v>4</v>
      </c>
      <c r="E152" s="31">
        <v>3</v>
      </c>
      <c r="F152" s="31">
        <v>6</v>
      </c>
      <c r="G152" s="31">
        <v>11</v>
      </c>
      <c r="H152" s="31">
        <v>14</v>
      </c>
      <c r="I152" s="31">
        <v>6</v>
      </c>
      <c r="J152" s="31">
        <v>8</v>
      </c>
      <c r="K152" s="31">
        <v>1</v>
      </c>
      <c r="L152" s="31">
        <v>1</v>
      </c>
      <c r="M152" s="31">
        <v>5</v>
      </c>
      <c r="Q152" s="138"/>
    </row>
    <row r="153" spans="1:17" s="26" customFormat="1" ht="14.25" customHeight="1" x14ac:dyDescent="0.2">
      <c r="A153" s="151" t="str">
        <f t="shared" ref="A153:B153" si="80">A152</f>
        <v>South Auckland</v>
      </c>
      <c r="B153" s="151" t="str">
        <f t="shared" si="80"/>
        <v>Pukekohe</v>
      </c>
      <c r="C153" s="69" t="s">
        <v>139</v>
      </c>
      <c r="D153" s="31">
        <v>7</v>
      </c>
      <c r="E153" s="31">
        <v>5</v>
      </c>
      <c r="F153" s="31">
        <v>4</v>
      </c>
      <c r="G153" s="31">
        <v>3</v>
      </c>
      <c r="H153" s="31">
        <v>7</v>
      </c>
      <c r="I153" s="31">
        <v>4</v>
      </c>
      <c r="J153" s="31">
        <v>2</v>
      </c>
      <c r="K153" s="31">
        <v>3</v>
      </c>
      <c r="L153" s="31">
        <v>3</v>
      </c>
      <c r="M153" s="31">
        <v>2</v>
      </c>
      <c r="Q153" s="138"/>
    </row>
    <row r="154" spans="1:17" s="26" customFormat="1" ht="14.25" customHeight="1" x14ac:dyDescent="0.2">
      <c r="A154" s="151" t="str">
        <f t="shared" ref="A154:B154" si="81">A153</f>
        <v>South Auckland</v>
      </c>
      <c r="B154" s="151" t="str">
        <f t="shared" si="81"/>
        <v>Pukekohe</v>
      </c>
      <c r="C154" s="69" t="s">
        <v>138</v>
      </c>
      <c r="D154" s="31">
        <v>4</v>
      </c>
      <c r="E154" s="31">
        <v>6</v>
      </c>
      <c r="F154" s="31">
        <v>6</v>
      </c>
      <c r="G154" s="31">
        <v>5</v>
      </c>
      <c r="H154" s="31">
        <v>6</v>
      </c>
      <c r="I154" s="31">
        <v>0</v>
      </c>
      <c r="J154" s="31">
        <v>5</v>
      </c>
      <c r="K154" s="31">
        <v>4</v>
      </c>
      <c r="L154" s="31">
        <v>8</v>
      </c>
      <c r="M154" s="31">
        <v>1</v>
      </c>
      <c r="Q154" s="138"/>
    </row>
    <row r="155" spans="1:17" s="26" customFormat="1" ht="14.25" customHeight="1" x14ac:dyDescent="0.2">
      <c r="A155" s="151" t="str">
        <f t="shared" ref="A155:B155" si="82">A154</f>
        <v>South Auckland</v>
      </c>
      <c r="B155" s="151" t="str">
        <f t="shared" si="82"/>
        <v>Pukekohe</v>
      </c>
      <c r="C155" s="69" t="s">
        <v>140</v>
      </c>
      <c r="D155" s="31">
        <v>1</v>
      </c>
      <c r="E155" s="31">
        <v>0</v>
      </c>
      <c r="F155" s="31">
        <v>0</v>
      </c>
      <c r="G155" s="31">
        <v>5</v>
      </c>
      <c r="H155" s="31">
        <v>2</v>
      </c>
      <c r="I155" s="31">
        <v>1</v>
      </c>
      <c r="J155" s="31">
        <v>1</v>
      </c>
      <c r="K155" s="31">
        <v>2</v>
      </c>
      <c r="L155" s="31">
        <v>2</v>
      </c>
      <c r="M155" s="31">
        <v>2</v>
      </c>
      <c r="Q155" s="138"/>
    </row>
    <row r="156" spans="1:17" s="26" customFormat="1" ht="14.25" customHeight="1" x14ac:dyDescent="0.2">
      <c r="A156" s="151" t="str">
        <f t="shared" ref="A156:B156" si="83">A155</f>
        <v>South Auckland</v>
      </c>
      <c r="B156" s="151" t="str">
        <f t="shared" si="83"/>
        <v>Pukekohe</v>
      </c>
      <c r="C156" s="55" t="s">
        <v>20</v>
      </c>
      <c r="D156" s="31">
        <v>19</v>
      </c>
      <c r="E156" s="31">
        <v>19</v>
      </c>
      <c r="F156" s="31">
        <v>18</v>
      </c>
      <c r="G156" s="31">
        <v>17</v>
      </c>
      <c r="H156" s="31">
        <v>15</v>
      </c>
      <c r="I156" s="31">
        <v>14</v>
      </c>
      <c r="J156" s="31">
        <v>6</v>
      </c>
      <c r="K156" s="31">
        <v>5</v>
      </c>
      <c r="L156" s="31">
        <v>9</v>
      </c>
      <c r="M156" s="31">
        <v>4</v>
      </c>
      <c r="Q156" s="138"/>
    </row>
    <row r="157" spans="1:17" s="26" customFormat="1" ht="14.25" customHeight="1" x14ac:dyDescent="0.2">
      <c r="A157" s="151" t="str">
        <f t="shared" ref="A157:B157" si="84">A156</f>
        <v>South Auckland</v>
      </c>
      <c r="B157" s="151" t="str">
        <f t="shared" si="84"/>
        <v>Pukekohe</v>
      </c>
      <c r="C157" s="55" t="s">
        <v>21</v>
      </c>
      <c r="D157" s="31">
        <v>3</v>
      </c>
      <c r="E157" s="31">
        <v>2</v>
      </c>
      <c r="F157" s="31">
        <v>2</v>
      </c>
      <c r="G157" s="31">
        <v>7</v>
      </c>
      <c r="H157" s="31">
        <v>6</v>
      </c>
      <c r="I157" s="31">
        <v>9</v>
      </c>
      <c r="J157" s="31">
        <v>8</v>
      </c>
      <c r="K157" s="31">
        <v>2</v>
      </c>
      <c r="L157" s="31">
        <v>4</v>
      </c>
      <c r="M157" s="31">
        <v>1</v>
      </c>
      <c r="Q157" s="138"/>
    </row>
    <row r="158" spans="1:17" s="26" customFormat="1" ht="14.25" customHeight="1" x14ac:dyDescent="0.2">
      <c r="A158" s="151" t="str">
        <f t="shared" ref="A158:B158" si="85">A157</f>
        <v>South Auckland</v>
      </c>
      <c r="B158" s="151" t="str">
        <f t="shared" si="85"/>
        <v>Pukekohe</v>
      </c>
      <c r="C158" s="55" t="s">
        <v>22</v>
      </c>
      <c r="D158" s="31">
        <v>8</v>
      </c>
      <c r="E158" s="31">
        <v>7</v>
      </c>
      <c r="F158" s="31">
        <v>12</v>
      </c>
      <c r="G158" s="31">
        <v>11</v>
      </c>
      <c r="H158" s="31">
        <v>6</v>
      </c>
      <c r="I158" s="31">
        <v>3</v>
      </c>
      <c r="J158" s="31">
        <v>5</v>
      </c>
      <c r="K158" s="31">
        <v>6</v>
      </c>
      <c r="L158" s="31">
        <v>4</v>
      </c>
      <c r="M158" s="31">
        <v>2</v>
      </c>
      <c r="Q158" s="138"/>
    </row>
    <row r="159" spans="1:17" s="26" customFormat="1" ht="14.25" customHeight="1" x14ac:dyDescent="0.2">
      <c r="A159" s="151" t="str">
        <f t="shared" ref="A159:B159" si="86">A158</f>
        <v>South Auckland</v>
      </c>
      <c r="B159" s="151" t="str">
        <f t="shared" si="86"/>
        <v>Pukekohe</v>
      </c>
      <c r="C159" s="55" t="s">
        <v>23</v>
      </c>
      <c r="D159" s="31">
        <v>2</v>
      </c>
      <c r="E159" s="31">
        <v>1</v>
      </c>
      <c r="F159" s="31">
        <v>5</v>
      </c>
      <c r="G159" s="31">
        <v>2</v>
      </c>
      <c r="H159" s="31">
        <v>1</v>
      </c>
      <c r="I159" s="31">
        <v>1</v>
      </c>
      <c r="J159" s="31">
        <v>1</v>
      </c>
      <c r="K159" s="31">
        <v>0</v>
      </c>
      <c r="L159" s="31">
        <v>0</v>
      </c>
      <c r="M159" s="31">
        <v>0</v>
      </c>
      <c r="Q159" s="138"/>
    </row>
    <row r="160" spans="1:17" s="26" customFormat="1" ht="14.25" customHeight="1" x14ac:dyDescent="0.2">
      <c r="A160" s="151" t="str">
        <f t="shared" ref="A160" si="87">A159</f>
        <v>South Auckland</v>
      </c>
      <c r="B160" s="151" t="str">
        <f>B159</f>
        <v>Pukekohe</v>
      </c>
      <c r="C160" s="55" t="s">
        <v>15</v>
      </c>
      <c r="D160" s="31">
        <v>0</v>
      </c>
      <c r="E160" s="31">
        <v>0</v>
      </c>
      <c r="F160" s="31">
        <v>0</v>
      </c>
      <c r="G160" s="31">
        <v>0</v>
      </c>
      <c r="H160" s="31">
        <v>1</v>
      </c>
      <c r="I160" s="31">
        <v>0</v>
      </c>
      <c r="J160" s="31">
        <v>0</v>
      </c>
      <c r="K160" s="31">
        <v>0</v>
      </c>
      <c r="L160" s="31">
        <v>0</v>
      </c>
      <c r="M160" s="31">
        <v>0</v>
      </c>
      <c r="Q160" s="138"/>
    </row>
    <row r="161" spans="1:17" s="26" customFormat="1" ht="14.25" customHeight="1" x14ac:dyDescent="0.2">
      <c r="A161" s="151" t="str">
        <f t="shared" ref="A161" si="88">A160</f>
        <v>South Auckland</v>
      </c>
      <c r="B161" s="151" t="str">
        <f>B159</f>
        <v>Pukekohe</v>
      </c>
      <c r="C161" s="55" t="s">
        <v>24</v>
      </c>
      <c r="D161" s="31">
        <v>0</v>
      </c>
      <c r="E161" s="31">
        <v>1</v>
      </c>
      <c r="F161" s="31">
        <v>5</v>
      </c>
      <c r="G161" s="31">
        <v>2</v>
      </c>
      <c r="H161" s="31">
        <v>4</v>
      </c>
      <c r="I161" s="31">
        <v>4</v>
      </c>
      <c r="J161" s="31">
        <v>5</v>
      </c>
      <c r="K161" s="31">
        <v>1</v>
      </c>
      <c r="L161" s="31">
        <v>1</v>
      </c>
      <c r="M161" s="31">
        <v>5</v>
      </c>
      <c r="Q161" s="138"/>
    </row>
    <row r="162" spans="1:17" s="26" customFormat="1" ht="14.25" customHeight="1" x14ac:dyDescent="0.2">
      <c r="A162" s="151" t="str">
        <f t="shared" ref="A162:B162" si="89">A161</f>
        <v>South Auckland</v>
      </c>
      <c r="B162" s="152" t="str">
        <f t="shared" si="89"/>
        <v>Pukekohe</v>
      </c>
      <c r="C162" s="53" t="s">
        <v>0</v>
      </c>
      <c r="D162" s="32">
        <v>48</v>
      </c>
      <c r="E162" s="32">
        <v>44</v>
      </c>
      <c r="F162" s="32">
        <v>58</v>
      </c>
      <c r="G162" s="32">
        <v>63</v>
      </c>
      <c r="H162" s="32">
        <v>62</v>
      </c>
      <c r="I162" s="32">
        <v>42</v>
      </c>
      <c r="J162" s="32">
        <v>41</v>
      </c>
      <c r="K162" s="32">
        <v>24</v>
      </c>
      <c r="L162" s="32">
        <v>32</v>
      </c>
      <c r="M162" s="32">
        <v>22</v>
      </c>
      <c r="Q162" s="138"/>
    </row>
    <row r="163" spans="1:17" s="26" customFormat="1" ht="14.25" customHeight="1" x14ac:dyDescent="0.2">
      <c r="A163" s="151" t="str">
        <f t="shared" ref="A163" si="90">A162</f>
        <v>South Auckland</v>
      </c>
      <c r="B163" s="151" t="s">
        <v>114</v>
      </c>
      <c r="C163" s="55" t="s">
        <v>19</v>
      </c>
      <c r="D163" s="31">
        <v>110</v>
      </c>
      <c r="E163" s="31">
        <v>90</v>
      </c>
      <c r="F163" s="31">
        <v>124</v>
      </c>
      <c r="G163" s="31">
        <v>104</v>
      </c>
      <c r="H163" s="31">
        <v>117</v>
      </c>
      <c r="I163" s="31">
        <v>94</v>
      </c>
      <c r="J163" s="31">
        <v>107</v>
      </c>
      <c r="K163" s="31">
        <v>60</v>
      </c>
      <c r="L163" s="31">
        <v>40</v>
      </c>
      <c r="M163" s="31">
        <v>66</v>
      </c>
      <c r="Q163" s="138"/>
    </row>
    <row r="164" spans="1:17" s="26" customFormat="1" ht="14.25" customHeight="1" x14ac:dyDescent="0.2">
      <c r="A164" s="151" t="str">
        <f t="shared" ref="A164:B164" si="91">A163</f>
        <v>South Auckland</v>
      </c>
      <c r="B164" s="151" t="str">
        <f t="shared" si="91"/>
        <v>Justice service area total</v>
      </c>
      <c r="C164" s="69" t="s">
        <v>139</v>
      </c>
      <c r="D164" s="31">
        <v>54</v>
      </c>
      <c r="E164" s="31">
        <v>44</v>
      </c>
      <c r="F164" s="31">
        <v>49</v>
      </c>
      <c r="G164" s="31">
        <v>57</v>
      </c>
      <c r="H164" s="31">
        <v>53</v>
      </c>
      <c r="I164" s="31">
        <v>62</v>
      </c>
      <c r="J164" s="31">
        <v>65</v>
      </c>
      <c r="K164" s="31">
        <v>36</v>
      </c>
      <c r="L164" s="31">
        <v>57</v>
      </c>
      <c r="M164" s="31">
        <v>56</v>
      </c>
      <c r="Q164" s="138"/>
    </row>
    <row r="165" spans="1:17" s="26" customFormat="1" ht="14.25" customHeight="1" x14ac:dyDescent="0.2">
      <c r="A165" s="151" t="str">
        <f t="shared" ref="A165:B165" si="92">A164</f>
        <v>South Auckland</v>
      </c>
      <c r="B165" s="151" t="str">
        <f t="shared" si="92"/>
        <v>Justice service area total</v>
      </c>
      <c r="C165" s="69" t="s">
        <v>138</v>
      </c>
      <c r="D165" s="31">
        <v>41</v>
      </c>
      <c r="E165" s="31">
        <v>34</v>
      </c>
      <c r="F165" s="31">
        <v>45</v>
      </c>
      <c r="G165" s="31">
        <v>40</v>
      </c>
      <c r="H165" s="31">
        <v>38</v>
      </c>
      <c r="I165" s="31">
        <v>51</v>
      </c>
      <c r="J165" s="31">
        <v>54</v>
      </c>
      <c r="K165" s="31">
        <v>32</v>
      </c>
      <c r="L165" s="31">
        <v>66</v>
      </c>
      <c r="M165" s="31">
        <v>48</v>
      </c>
      <c r="Q165" s="138"/>
    </row>
    <row r="166" spans="1:17" s="26" customFormat="1" ht="14.25" customHeight="1" x14ac:dyDescent="0.2">
      <c r="A166" s="151" t="str">
        <f t="shared" ref="A166:B166" si="93">A165</f>
        <v>South Auckland</v>
      </c>
      <c r="B166" s="151" t="str">
        <f t="shared" si="93"/>
        <v>Justice service area total</v>
      </c>
      <c r="C166" s="69" t="s">
        <v>140</v>
      </c>
      <c r="D166" s="31">
        <v>16</v>
      </c>
      <c r="E166" s="31">
        <v>20</v>
      </c>
      <c r="F166" s="31">
        <v>21</v>
      </c>
      <c r="G166" s="31">
        <v>51</v>
      </c>
      <c r="H166" s="31">
        <v>34</v>
      </c>
      <c r="I166" s="31">
        <v>48</v>
      </c>
      <c r="J166" s="31">
        <v>48</v>
      </c>
      <c r="K166" s="31">
        <v>28</v>
      </c>
      <c r="L166" s="31">
        <v>29</v>
      </c>
      <c r="M166" s="31">
        <v>24</v>
      </c>
      <c r="Q166" s="138"/>
    </row>
    <row r="167" spans="1:17" s="26" customFormat="1" ht="14.25" customHeight="1" x14ac:dyDescent="0.2">
      <c r="A167" s="151" t="str">
        <f t="shared" ref="A167:B167" si="94">A166</f>
        <v>South Auckland</v>
      </c>
      <c r="B167" s="151" t="str">
        <f t="shared" si="94"/>
        <v>Justice service area total</v>
      </c>
      <c r="C167" s="55" t="s">
        <v>20</v>
      </c>
      <c r="D167" s="31">
        <v>142</v>
      </c>
      <c r="E167" s="31">
        <v>106</v>
      </c>
      <c r="F167" s="31">
        <v>115</v>
      </c>
      <c r="G167" s="31">
        <v>99</v>
      </c>
      <c r="H167" s="31">
        <v>70</v>
      </c>
      <c r="I167" s="31">
        <v>56</v>
      </c>
      <c r="J167" s="31">
        <v>47</v>
      </c>
      <c r="K167" s="31">
        <v>27</v>
      </c>
      <c r="L167" s="31">
        <v>32</v>
      </c>
      <c r="M167" s="31">
        <v>26</v>
      </c>
      <c r="Q167" s="138"/>
    </row>
    <row r="168" spans="1:17" s="26" customFormat="1" ht="14.25" customHeight="1" x14ac:dyDescent="0.2">
      <c r="A168" s="151" t="str">
        <f t="shared" ref="A168:B168" si="95">A167</f>
        <v>South Auckland</v>
      </c>
      <c r="B168" s="151" t="str">
        <f t="shared" si="95"/>
        <v>Justice service area total</v>
      </c>
      <c r="C168" s="55" t="s">
        <v>21</v>
      </c>
      <c r="D168" s="31">
        <v>23</v>
      </c>
      <c r="E168" s="31">
        <v>31</v>
      </c>
      <c r="F168" s="31">
        <v>22</v>
      </c>
      <c r="G168" s="31">
        <v>32</v>
      </c>
      <c r="H168" s="31">
        <v>44</v>
      </c>
      <c r="I168" s="31">
        <v>52</v>
      </c>
      <c r="J168" s="31">
        <v>43</v>
      </c>
      <c r="K168" s="31">
        <v>21</v>
      </c>
      <c r="L168" s="31">
        <v>25</v>
      </c>
      <c r="M168" s="31">
        <v>25</v>
      </c>
      <c r="Q168" s="138"/>
    </row>
    <row r="169" spans="1:17" s="26" customFormat="1" ht="14.25" customHeight="1" x14ac:dyDescent="0.2">
      <c r="A169" s="151" t="str">
        <f t="shared" ref="A169:B169" si="96">A168</f>
        <v>South Auckland</v>
      </c>
      <c r="B169" s="151" t="str">
        <f t="shared" si="96"/>
        <v>Justice service area total</v>
      </c>
      <c r="C169" s="55" t="s">
        <v>22</v>
      </c>
      <c r="D169" s="31">
        <v>62</v>
      </c>
      <c r="E169" s="31">
        <v>56</v>
      </c>
      <c r="F169" s="31">
        <v>45</v>
      </c>
      <c r="G169" s="31">
        <v>51</v>
      </c>
      <c r="H169" s="31">
        <v>34</v>
      </c>
      <c r="I169" s="31">
        <v>23</v>
      </c>
      <c r="J169" s="31">
        <v>16</v>
      </c>
      <c r="K169" s="31">
        <v>10</v>
      </c>
      <c r="L169" s="31">
        <v>15</v>
      </c>
      <c r="M169" s="31">
        <v>8</v>
      </c>
      <c r="Q169" s="138"/>
    </row>
    <row r="170" spans="1:17" s="26" customFormat="1" ht="14.25" customHeight="1" x14ac:dyDescent="0.2">
      <c r="A170" s="151" t="str">
        <f t="shared" ref="A170:B170" si="97">A169</f>
        <v>South Auckland</v>
      </c>
      <c r="B170" s="151" t="str">
        <f t="shared" si="97"/>
        <v>Justice service area total</v>
      </c>
      <c r="C170" s="55" t="s">
        <v>23</v>
      </c>
      <c r="D170" s="31">
        <v>21</v>
      </c>
      <c r="E170" s="31">
        <v>20</v>
      </c>
      <c r="F170" s="31">
        <v>31</v>
      </c>
      <c r="G170" s="31">
        <v>19</v>
      </c>
      <c r="H170" s="31">
        <v>19</v>
      </c>
      <c r="I170" s="31">
        <v>15</v>
      </c>
      <c r="J170" s="31">
        <v>13</v>
      </c>
      <c r="K170" s="31">
        <v>8</v>
      </c>
      <c r="L170" s="31">
        <v>7</v>
      </c>
      <c r="M170" s="31">
        <v>18</v>
      </c>
      <c r="Q170" s="138"/>
    </row>
    <row r="171" spans="1:17" s="26" customFormat="1" ht="14.25" customHeight="1" x14ac:dyDescent="0.2">
      <c r="A171" s="151" t="str">
        <f t="shared" ref="A171:B171" si="98">A170</f>
        <v>South Auckland</v>
      </c>
      <c r="B171" s="151" t="str">
        <f t="shared" si="98"/>
        <v>Justice service area total</v>
      </c>
      <c r="C171" s="55" t="s">
        <v>15</v>
      </c>
      <c r="D171" s="31">
        <v>0</v>
      </c>
      <c r="E171" s="31">
        <v>1</v>
      </c>
      <c r="F171" s="31">
        <v>1</v>
      </c>
      <c r="G171" s="31">
        <v>0</v>
      </c>
      <c r="H171" s="31">
        <v>1</v>
      </c>
      <c r="I171" s="31">
        <v>1</v>
      </c>
      <c r="J171" s="31">
        <v>1</v>
      </c>
      <c r="K171" s="31">
        <v>1</v>
      </c>
      <c r="L171" s="31">
        <v>1</v>
      </c>
      <c r="M171" s="31">
        <v>2</v>
      </c>
      <c r="Q171" s="138"/>
    </row>
    <row r="172" spans="1:17" s="26" customFormat="1" ht="14.25" customHeight="1" x14ac:dyDescent="0.2">
      <c r="A172" s="151" t="str">
        <f t="shared" ref="A172:B172" si="99">A171</f>
        <v>South Auckland</v>
      </c>
      <c r="B172" s="151" t="str">
        <f t="shared" si="99"/>
        <v>Justice service area total</v>
      </c>
      <c r="C172" s="55" t="s">
        <v>24</v>
      </c>
      <c r="D172" s="31">
        <v>15</v>
      </c>
      <c r="E172" s="31">
        <v>14</v>
      </c>
      <c r="F172" s="31">
        <v>42</v>
      </c>
      <c r="G172" s="31">
        <v>31</v>
      </c>
      <c r="H172" s="31">
        <v>39</v>
      </c>
      <c r="I172" s="31">
        <v>48</v>
      </c>
      <c r="J172" s="31">
        <v>51</v>
      </c>
      <c r="K172" s="31">
        <v>27</v>
      </c>
      <c r="L172" s="31">
        <v>28</v>
      </c>
      <c r="M172" s="31">
        <v>42</v>
      </c>
      <c r="Q172" s="138"/>
    </row>
    <row r="173" spans="1:17" s="26" customFormat="1" ht="14.25" customHeight="1" x14ac:dyDescent="0.2">
      <c r="A173" s="152" t="str">
        <f t="shared" ref="A173:B173" si="100">A172</f>
        <v>South Auckland</v>
      </c>
      <c r="B173" s="152" t="str">
        <f t="shared" si="100"/>
        <v>Justice service area total</v>
      </c>
      <c r="C173" s="53" t="s">
        <v>0</v>
      </c>
      <c r="D173" s="125">
        <v>484</v>
      </c>
      <c r="E173" s="125">
        <v>416</v>
      </c>
      <c r="F173" s="125">
        <v>495</v>
      </c>
      <c r="G173" s="125">
        <v>484</v>
      </c>
      <c r="H173" s="125">
        <v>449</v>
      </c>
      <c r="I173" s="125">
        <v>450</v>
      </c>
      <c r="J173" s="125">
        <v>445</v>
      </c>
      <c r="K173" s="125">
        <v>250</v>
      </c>
      <c r="L173" s="125">
        <v>300</v>
      </c>
      <c r="M173" s="125">
        <v>315</v>
      </c>
      <c r="Q173" s="138"/>
    </row>
    <row r="174" spans="1:17" s="26" customFormat="1" x14ac:dyDescent="0.2">
      <c r="A174" s="150" t="s">
        <v>27</v>
      </c>
      <c r="B174" s="150" t="s">
        <v>46</v>
      </c>
      <c r="C174" s="24" t="s">
        <v>19</v>
      </c>
      <c r="D174" s="31">
        <v>101</v>
      </c>
      <c r="E174" s="31">
        <v>123</v>
      </c>
      <c r="F174" s="31">
        <v>110</v>
      </c>
      <c r="G174" s="31">
        <v>131</v>
      </c>
      <c r="H174" s="31">
        <v>127</v>
      </c>
      <c r="I174" s="31">
        <v>94</v>
      </c>
      <c r="J174" s="31">
        <v>94</v>
      </c>
      <c r="K174" s="31">
        <v>75</v>
      </c>
      <c r="L174" s="31">
        <v>63</v>
      </c>
      <c r="M174" s="31">
        <v>72</v>
      </c>
      <c r="Q174" s="138"/>
    </row>
    <row r="175" spans="1:17" s="26" customFormat="1" x14ac:dyDescent="0.2">
      <c r="A175" s="156" t="str">
        <f t="shared" ref="A175:B190" si="101">A174</f>
        <v>Waikato</v>
      </c>
      <c r="B175" s="156" t="str">
        <f t="shared" si="101"/>
        <v>Hamilton</v>
      </c>
      <c r="C175" s="69" t="s">
        <v>139</v>
      </c>
      <c r="D175" s="31">
        <v>30</v>
      </c>
      <c r="E175" s="31">
        <v>22</v>
      </c>
      <c r="F175" s="31">
        <v>26</v>
      </c>
      <c r="G175" s="31">
        <v>25</v>
      </c>
      <c r="H175" s="31">
        <v>46</v>
      </c>
      <c r="I175" s="31">
        <v>28</v>
      </c>
      <c r="J175" s="31">
        <v>45</v>
      </c>
      <c r="K175" s="31">
        <v>28</v>
      </c>
      <c r="L175" s="31">
        <v>29</v>
      </c>
      <c r="M175" s="31">
        <v>35</v>
      </c>
      <c r="Q175" s="138"/>
    </row>
    <row r="176" spans="1:17" s="26" customFormat="1" x14ac:dyDescent="0.2">
      <c r="A176" s="156" t="str">
        <f t="shared" si="101"/>
        <v>Waikato</v>
      </c>
      <c r="B176" s="156" t="str">
        <f t="shared" si="101"/>
        <v>Hamilton</v>
      </c>
      <c r="C176" s="69" t="s">
        <v>138</v>
      </c>
      <c r="D176" s="31">
        <v>21</v>
      </c>
      <c r="E176" s="31">
        <v>12</v>
      </c>
      <c r="F176" s="31">
        <v>23</v>
      </c>
      <c r="G176" s="31">
        <v>22</v>
      </c>
      <c r="H176" s="31">
        <v>34</v>
      </c>
      <c r="I176" s="31">
        <v>23</v>
      </c>
      <c r="J176" s="31">
        <v>28</v>
      </c>
      <c r="K176" s="31">
        <v>21</v>
      </c>
      <c r="L176" s="31">
        <v>22</v>
      </c>
      <c r="M176" s="31">
        <v>17</v>
      </c>
      <c r="Q176" s="138"/>
    </row>
    <row r="177" spans="1:17" s="26" customFormat="1" x14ac:dyDescent="0.2">
      <c r="A177" s="156" t="str">
        <f t="shared" si="101"/>
        <v>Waikato</v>
      </c>
      <c r="B177" s="156" t="str">
        <f t="shared" si="101"/>
        <v>Hamilton</v>
      </c>
      <c r="C177" s="69" t="s">
        <v>140</v>
      </c>
      <c r="D177" s="31">
        <v>9</v>
      </c>
      <c r="E177" s="31">
        <v>8</v>
      </c>
      <c r="F177" s="31">
        <v>21</v>
      </c>
      <c r="G177" s="31">
        <v>27</v>
      </c>
      <c r="H177" s="31">
        <v>19</v>
      </c>
      <c r="I177" s="31">
        <v>23</v>
      </c>
      <c r="J177" s="31">
        <v>23</v>
      </c>
      <c r="K177" s="31">
        <v>15</v>
      </c>
      <c r="L177" s="31">
        <v>7</v>
      </c>
      <c r="M177" s="31">
        <v>11</v>
      </c>
      <c r="Q177" s="138"/>
    </row>
    <row r="178" spans="1:17" s="26" customFormat="1" x14ac:dyDescent="0.2">
      <c r="A178" s="156" t="str">
        <f t="shared" si="101"/>
        <v>Waikato</v>
      </c>
      <c r="B178" s="156" t="str">
        <f t="shared" si="101"/>
        <v>Hamilton</v>
      </c>
      <c r="C178" s="55" t="s">
        <v>20</v>
      </c>
      <c r="D178" s="31">
        <v>48</v>
      </c>
      <c r="E178" s="31">
        <v>38</v>
      </c>
      <c r="F178" s="31">
        <v>62</v>
      </c>
      <c r="G178" s="31">
        <v>59</v>
      </c>
      <c r="H178" s="31">
        <v>59</v>
      </c>
      <c r="I178" s="31">
        <v>31</v>
      </c>
      <c r="J178" s="31">
        <v>30</v>
      </c>
      <c r="K178" s="31">
        <v>9</v>
      </c>
      <c r="L178" s="31">
        <v>20</v>
      </c>
      <c r="M178" s="31">
        <v>13</v>
      </c>
      <c r="Q178" s="138"/>
    </row>
    <row r="179" spans="1:17" s="26" customFormat="1" x14ac:dyDescent="0.2">
      <c r="A179" s="156" t="str">
        <f t="shared" si="101"/>
        <v>Waikato</v>
      </c>
      <c r="B179" s="156" t="str">
        <f t="shared" si="101"/>
        <v>Hamilton</v>
      </c>
      <c r="C179" s="55" t="s">
        <v>21</v>
      </c>
      <c r="D179" s="31">
        <v>12</v>
      </c>
      <c r="E179" s="31">
        <v>8</v>
      </c>
      <c r="F179" s="31">
        <v>19</v>
      </c>
      <c r="G179" s="31">
        <v>25</v>
      </c>
      <c r="H179" s="31">
        <v>16</v>
      </c>
      <c r="I179" s="31">
        <v>15</v>
      </c>
      <c r="J179" s="31">
        <v>22</v>
      </c>
      <c r="K179" s="31">
        <v>13</v>
      </c>
      <c r="L179" s="31">
        <v>16</v>
      </c>
      <c r="M179" s="31">
        <v>12</v>
      </c>
      <c r="Q179" s="138"/>
    </row>
    <row r="180" spans="1:17" s="26" customFormat="1" x14ac:dyDescent="0.2">
      <c r="A180" s="156" t="str">
        <f t="shared" si="101"/>
        <v>Waikato</v>
      </c>
      <c r="B180" s="156" t="str">
        <f t="shared" si="101"/>
        <v>Hamilton</v>
      </c>
      <c r="C180" s="55" t="s">
        <v>22</v>
      </c>
      <c r="D180" s="31">
        <v>35</v>
      </c>
      <c r="E180" s="31">
        <v>32</v>
      </c>
      <c r="F180" s="31">
        <v>26</v>
      </c>
      <c r="G180" s="31">
        <v>45</v>
      </c>
      <c r="H180" s="31">
        <v>34</v>
      </c>
      <c r="I180" s="31">
        <v>18</v>
      </c>
      <c r="J180" s="31">
        <v>14</v>
      </c>
      <c r="K180" s="31">
        <v>5</v>
      </c>
      <c r="L180" s="31">
        <v>4</v>
      </c>
      <c r="M180" s="31">
        <v>5</v>
      </c>
      <c r="Q180" s="138"/>
    </row>
    <row r="181" spans="1:17" s="26" customFormat="1" x14ac:dyDescent="0.2">
      <c r="A181" s="156" t="str">
        <f t="shared" si="101"/>
        <v>Waikato</v>
      </c>
      <c r="B181" s="156" t="str">
        <f t="shared" si="101"/>
        <v>Hamilton</v>
      </c>
      <c r="C181" s="55" t="s">
        <v>23</v>
      </c>
      <c r="D181" s="31">
        <v>10</v>
      </c>
      <c r="E181" s="31">
        <v>6</v>
      </c>
      <c r="F181" s="31">
        <v>5</v>
      </c>
      <c r="G181" s="31">
        <v>7</v>
      </c>
      <c r="H181" s="31">
        <v>7</v>
      </c>
      <c r="I181" s="31">
        <v>6</v>
      </c>
      <c r="J181" s="31">
        <v>6</v>
      </c>
      <c r="K181" s="31">
        <v>4</v>
      </c>
      <c r="L181" s="31">
        <v>3</v>
      </c>
      <c r="M181" s="31">
        <v>11</v>
      </c>
      <c r="Q181" s="138"/>
    </row>
    <row r="182" spans="1:17" s="26" customFormat="1" x14ac:dyDescent="0.2">
      <c r="A182" s="156" t="str">
        <f t="shared" si="101"/>
        <v>Waikato</v>
      </c>
      <c r="B182" s="156" t="str">
        <f>B181</f>
        <v>Hamilton</v>
      </c>
      <c r="C182" s="55" t="s">
        <v>15</v>
      </c>
      <c r="D182" s="31">
        <v>0</v>
      </c>
      <c r="E182" s="31">
        <v>0</v>
      </c>
      <c r="F182" s="31">
        <v>0</v>
      </c>
      <c r="G182" s="31">
        <v>1</v>
      </c>
      <c r="H182" s="31">
        <v>0</v>
      </c>
      <c r="I182" s="31">
        <v>0</v>
      </c>
      <c r="J182" s="31">
        <v>1</v>
      </c>
      <c r="K182" s="31">
        <v>0</v>
      </c>
      <c r="L182" s="31">
        <v>1</v>
      </c>
      <c r="M182" s="31">
        <v>0</v>
      </c>
      <c r="Q182" s="138"/>
    </row>
    <row r="183" spans="1:17" s="26" customFormat="1" x14ac:dyDescent="0.2">
      <c r="A183" s="156" t="str">
        <f t="shared" si="101"/>
        <v>Waikato</v>
      </c>
      <c r="B183" s="156" t="str">
        <f>B181</f>
        <v>Hamilton</v>
      </c>
      <c r="C183" s="55" t="s">
        <v>24</v>
      </c>
      <c r="D183" s="31">
        <v>19</v>
      </c>
      <c r="E183" s="31">
        <v>15</v>
      </c>
      <c r="F183" s="31">
        <v>20</v>
      </c>
      <c r="G183" s="31">
        <v>16</v>
      </c>
      <c r="H183" s="31">
        <v>14</v>
      </c>
      <c r="I183" s="31">
        <v>8</v>
      </c>
      <c r="J183" s="31">
        <v>24</v>
      </c>
      <c r="K183" s="31">
        <v>16</v>
      </c>
      <c r="L183" s="31">
        <v>13</v>
      </c>
      <c r="M183" s="31">
        <v>15</v>
      </c>
      <c r="Q183" s="138"/>
    </row>
    <row r="184" spans="1:17" s="26" customFormat="1" x14ac:dyDescent="0.2">
      <c r="A184" s="156" t="str">
        <f t="shared" si="101"/>
        <v>Waikato</v>
      </c>
      <c r="B184" s="152" t="str">
        <f t="shared" si="101"/>
        <v>Hamilton</v>
      </c>
      <c r="C184" s="53" t="s">
        <v>0</v>
      </c>
      <c r="D184" s="32">
        <v>285</v>
      </c>
      <c r="E184" s="32">
        <v>264</v>
      </c>
      <c r="F184" s="32">
        <v>312</v>
      </c>
      <c r="G184" s="32">
        <v>358</v>
      </c>
      <c r="H184" s="32">
        <v>356</v>
      </c>
      <c r="I184" s="32">
        <v>246</v>
      </c>
      <c r="J184" s="32">
        <v>287</v>
      </c>
      <c r="K184" s="32">
        <v>186</v>
      </c>
      <c r="L184" s="32">
        <v>178</v>
      </c>
      <c r="M184" s="32">
        <v>191</v>
      </c>
      <c r="Q184" s="138"/>
    </row>
    <row r="185" spans="1:17" s="26" customFormat="1" x14ac:dyDescent="0.2">
      <c r="A185" s="156" t="str">
        <f t="shared" si="101"/>
        <v>Waikato</v>
      </c>
      <c r="B185" s="150" t="s">
        <v>47</v>
      </c>
      <c r="C185" s="24" t="s">
        <v>19</v>
      </c>
      <c r="D185" s="31">
        <v>6</v>
      </c>
      <c r="E185" s="31">
        <v>2</v>
      </c>
      <c r="F185" s="31">
        <v>5</v>
      </c>
      <c r="G185" s="31">
        <v>2</v>
      </c>
      <c r="H185" s="31">
        <v>5</v>
      </c>
      <c r="I185" s="31">
        <v>4</v>
      </c>
      <c r="J185" s="31">
        <v>4</v>
      </c>
      <c r="K185" s="31">
        <v>1</v>
      </c>
      <c r="L185" s="31">
        <v>1</v>
      </c>
      <c r="M185" s="31">
        <v>1</v>
      </c>
      <c r="Q185" s="138"/>
    </row>
    <row r="186" spans="1:17" s="26" customFormat="1" x14ac:dyDescent="0.2">
      <c r="A186" s="156" t="str">
        <f t="shared" si="101"/>
        <v>Waikato</v>
      </c>
      <c r="B186" s="156" t="str">
        <f t="shared" si="101"/>
        <v>Huntly</v>
      </c>
      <c r="C186" s="69" t="s">
        <v>139</v>
      </c>
      <c r="D186" s="31">
        <v>1</v>
      </c>
      <c r="E186" s="31">
        <v>2</v>
      </c>
      <c r="F186" s="31">
        <v>1</v>
      </c>
      <c r="G186" s="31">
        <v>2</v>
      </c>
      <c r="H186" s="31">
        <v>4</v>
      </c>
      <c r="I186" s="31">
        <v>1</v>
      </c>
      <c r="J186" s="31">
        <v>0</v>
      </c>
      <c r="K186" s="31">
        <v>0</v>
      </c>
      <c r="L186" s="31">
        <v>2</v>
      </c>
      <c r="M186" s="31">
        <v>1</v>
      </c>
      <c r="Q186" s="138"/>
    </row>
    <row r="187" spans="1:17" s="26" customFormat="1" x14ac:dyDescent="0.2">
      <c r="A187" s="156" t="str">
        <f t="shared" si="101"/>
        <v>Waikato</v>
      </c>
      <c r="B187" s="156" t="str">
        <f t="shared" si="101"/>
        <v>Huntly</v>
      </c>
      <c r="C187" s="69" t="s">
        <v>138</v>
      </c>
      <c r="D187" s="31">
        <v>3</v>
      </c>
      <c r="E187" s="31">
        <v>0</v>
      </c>
      <c r="F187" s="31">
        <v>3</v>
      </c>
      <c r="G187" s="31">
        <v>3</v>
      </c>
      <c r="H187" s="31">
        <v>4</v>
      </c>
      <c r="I187" s="31">
        <v>4</v>
      </c>
      <c r="J187" s="31">
        <v>0</v>
      </c>
      <c r="K187" s="31">
        <v>6</v>
      </c>
      <c r="L187" s="31">
        <v>0</v>
      </c>
      <c r="M187" s="31">
        <v>3</v>
      </c>
      <c r="Q187" s="138"/>
    </row>
    <row r="188" spans="1:17" s="26" customFormat="1" x14ac:dyDescent="0.2">
      <c r="A188" s="156" t="str">
        <f t="shared" si="101"/>
        <v>Waikato</v>
      </c>
      <c r="B188" s="156" t="str">
        <f t="shared" si="101"/>
        <v>Huntly</v>
      </c>
      <c r="C188" s="69" t="s">
        <v>140</v>
      </c>
      <c r="D188" s="31">
        <v>0</v>
      </c>
      <c r="E188" s="31">
        <v>0</v>
      </c>
      <c r="F188" s="31">
        <v>5</v>
      </c>
      <c r="G188" s="31">
        <v>1</v>
      </c>
      <c r="H188" s="31">
        <v>2</v>
      </c>
      <c r="I188" s="31">
        <v>7</v>
      </c>
      <c r="J188" s="31">
        <v>1</v>
      </c>
      <c r="K188" s="31">
        <v>1</v>
      </c>
      <c r="L188" s="31">
        <v>0</v>
      </c>
      <c r="M188" s="31">
        <v>4</v>
      </c>
      <c r="Q188" s="138"/>
    </row>
    <row r="189" spans="1:17" s="26" customFormat="1" x14ac:dyDescent="0.2">
      <c r="A189" s="156" t="str">
        <f t="shared" si="101"/>
        <v>Waikato</v>
      </c>
      <c r="B189" s="156" t="str">
        <f t="shared" si="101"/>
        <v>Huntly</v>
      </c>
      <c r="C189" s="55" t="s">
        <v>20</v>
      </c>
      <c r="D189" s="31">
        <v>18</v>
      </c>
      <c r="E189" s="31">
        <v>4</v>
      </c>
      <c r="F189" s="31">
        <v>12</v>
      </c>
      <c r="G189" s="31">
        <v>7</v>
      </c>
      <c r="H189" s="31">
        <v>12</v>
      </c>
      <c r="I189" s="31">
        <v>9</v>
      </c>
      <c r="J189" s="31">
        <v>1</v>
      </c>
      <c r="K189" s="31">
        <v>5</v>
      </c>
      <c r="L189" s="31">
        <v>6</v>
      </c>
      <c r="M189" s="31">
        <v>3</v>
      </c>
      <c r="Q189" s="138"/>
    </row>
    <row r="190" spans="1:17" s="26" customFormat="1" x14ac:dyDescent="0.2">
      <c r="A190" s="156" t="str">
        <f t="shared" si="101"/>
        <v>Waikato</v>
      </c>
      <c r="B190" s="156" t="str">
        <f t="shared" si="101"/>
        <v>Huntly</v>
      </c>
      <c r="C190" s="55" t="s">
        <v>21</v>
      </c>
      <c r="D190" s="31">
        <v>1</v>
      </c>
      <c r="E190" s="31">
        <v>2</v>
      </c>
      <c r="F190" s="31">
        <v>5</v>
      </c>
      <c r="G190" s="31">
        <v>2</v>
      </c>
      <c r="H190" s="31">
        <v>0</v>
      </c>
      <c r="I190" s="31">
        <v>6</v>
      </c>
      <c r="J190" s="31">
        <v>5</v>
      </c>
      <c r="K190" s="31">
        <v>1</v>
      </c>
      <c r="L190" s="31">
        <v>1</v>
      </c>
      <c r="M190" s="31">
        <v>0</v>
      </c>
      <c r="Q190" s="138"/>
    </row>
    <row r="191" spans="1:17" s="26" customFormat="1" x14ac:dyDescent="0.2">
      <c r="A191" s="156" t="str">
        <f t="shared" ref="A191:B206" si="102">A190</f>
        <v>Waikato</v>
      </c>
      <c r="B191" s="156" t="str">
        <f t="shared" si="102"/>
        <v>Huntly</v>
      </c>
      <c r="C191" s="55" t="s">
        <v>22</v>
      </c>
      <c r="D191" s="31">
        <v>2</v>
      </c>
      <c r="E191" s="31">
        <v>4</v>
      </c>
      <c r="F191" s="31">
        <v>6</v>
      </c>
      <c r="G191" s="31">
        <v>4</v>
      </c>
      <c r="H191" s="31">
        <v>7</v>
      </c>
      <c r="I191" s="31">
        <v>1</v>
      </c>
      <c r="J191" s="31">
        <v>4</v>
      </c>
      <c r="K191" s="31">
        <v>4</v>
      </c>
      <c r="L191" s="31">
        <v>1</v>
      </c>
      <c r="M191" s="31">
        <v>2</v>
      </c>
      <c r="Q191" s="138"/>
    </row>
    <row r="192" spans="1:17" s="28" customFormat="1" x14ac:dyDescent="0.2">
      <c r="A192" s="156" t="str">
        <f t="shared" si="102"/>
        <v>Waikato</v>
      </c>
      <c r="B192" s="156" t="str">
        <f t="shared" si="102"/>
        <v>Huntly</v>
      </c>
      <c r="C192" s="55" t="s">
        <v>23</v>
      </c>
      <c r="D192" s="31">
        <v>0</v>
      </c>
      <c r="E192" s="31">
        <v>0</v>
      </c>
      <c r="F192" s="31">
        <v>0</v>
      </c>
      <c r="G192" s="31">
        <v>2</v>
      </c>
      <c r="H192" s="31">
        <v>0</v>
      </c>
      <c r="I192" s="31">
        <v>1</v>
      </c>
      <c r="J192" s="31">
        <v>0</v>
      </c>
      <c r="K192" s="31">
        <v>0</v>
      </c>
      <c r="L192" s="31">
        <v>0</v>
      </c>
      <c r="M192" s="31">
        <v>0</v>
      </c>
      <c r="Q192" s="138"/>
    </row>
    <row r="193" spans="1:17" s="26" customFormat="1" x14ac:dyDescent="0.2">
      <c r="A193" s="156" t="str">
        <f t="shared" si="102"/>
        <v>Waikato</v>
      </c>
      <c r="B193" s="156" t="str">
        <f>B192</f>
        <v>Huntly</v>
      </c>
      <c r="C193" s="55" t="s">
        <v>15</v>
      </c>
      <c r="D193" s="31">
        <v>0</v>
      </c>
      <c r="E193" s="31">
        <v>0</v>
      </c>
      <c r="F193" s="31">
        <v>0</v>
      </c>
      <c r="G193" s="31">
        <v>0</v>
      </c>
      <c r="H193" s="31">
        <v>1</v>
      </c>
      <c r="I193" s="31">
        <v>0</v>
      </c>
      <c r="J193" s="31">
        <v>0</v>
      </c>
      <c r="K193" s="31">
        <v>0</v>
      </c>
      <c r="L193" s="31">
        <v>0</v>
      </c>
      <c r="M193" s="31">
        <v>0</v>
      </c>
      <c r="Q193" s="138"/>
    </row>
    <row r="194" spans="1:17" s="26" customFormat="1" x14ac:dyDescent="0.2">
      <c r="A194" s="156" t="str">
        <f t="shared" si="102"/>
        <v>Waikato</v>
      </c>
      <c r="B194" s="156" t="str">
        <f>B192</f>
        <v>Huntly</v>
      </c>
      <c r="C194" s="55" t="s">
        <v>24</v>
      </c>
      <c r="D194" s="31">
        <v>3</v>
      </c>
      <c r="E194" s="31">
        <v>0</v>
      </c>
      <c r="F194" s="31">
        <v>0</v>
      </c>
      <c r="G194" s="31">
        <v>1</v>
      </c>
      <c r="H194" s="31">
        <v>3</v>
      </c>
      <c r="I194" s="31">
        <v>0</v>
      </c>
      <c r="J194" s="31">
        <v>0</v>
      </c>
      <c r="K194" s="31">
        <v>1</v>
      </c>
      <c r="L194" s="31">
        <v>0</v>
      </c>
      <c r="M194" s="31">
        <v>0</v>
      </c>
      <c r="Q194" s="138"/>
    </row>
    <row r="195" spans="1:17" s="26" customFormat="1" x14ac:dyDescent="0.2">
      <c r="A195" s="156" t="str">
        <f t="shared" si="102"/>
        <v>Waikato</v>
      </c>
      <c r="B195" s="152" t="str">
        <f t="shared" si="102"/>
        <v>Huntly</v>
      </c>
      <c r="C195" s="53" t="s">
        <v>0</v>
      </c>
      <c r="D195" s="32">
        <v>34</v>
      </c>
      <c r="E195" s="32">
        <v>14</v>
      </c>
      <c r="F195" s="32">
        <v>37</v>
      </c>
      <c r="G195" s="32">
        <v>24</v>
      </c>
      <c r="H195" s="32">
        <v>38</v>
      </c>
      <c r="I195" s="32">
        <v>33</v>
      </c>
      <c r="J195" s="32">
        <v>15</v>
      </c>
      <c r="K195" s="32">
        <v>19</v>
      </c>
      <c r="L195" s="32">
        <v>11</v>
      </c>
      <c r="M195" s="32">
        <v>14</v>
      </c>
      <c r="Q195" s="138"/>
    </row>
    <row r="196" spans="1:17" s="26" customFormat="1" x14ac:dyDescent="0.2">
      <c r="A196" s="156" t="str">
        <f t="shared" si="102"/>
        <v>Waikato</v>
      </c>
      <c r="B196" s="150" t="s">
        <v>48</v>
      </c>
      <c r="C196" s="24" t="s">
        <v>19</v>
      </c>
      <c r="D196" s="31">
        <v>2</v>
      </c>
      <c r="E196" s="31">
        <v>3</v>
      </c>
      <c r="F196" s="31">
        <v>1</v>
      </c>
      <c r="G196" s="31">
        <v>2</v>
      </c>
      <c r="H196" s="31">
        <v>3</v>
      </c>
      <c r="I196" s="31">
        <v>1</v>
      </c>
      <c r="J196" s="31">
        <v>3</v>
      </c>
      <c r="K196" s="31">
        <v>3</v>
      </c>
      <c r="L196" s="31">
        <v>2</v>
      </c>
      <c r="M196" s="31">
        <v>1</v>
      </c>
      <c r="Q196" s="138"/>
    </row>
    <row r="197" spans="1:17" s="26" customFormat="1" x14ac:dyDescent="0.2">
      <c r="A197" s="156" t="str">
        <f t="shared" si="102"/>
        <v>Waikato</v>
      </c>
      <c r="B197" s="156" t="str">
        <f t="shared" si="102"/>
        <v>Morrinsville</v>
      </c>
      <c r="C197" s="69" t="s">
        <v>139</v>
      </c>
      <c r="D197" s="31">
        <v>1</v>
      </c>
      <c r="E197" s="31">
        <v>2</v>
      </c>
      <c r="F197" s="31">
        <v>1</v>
      </c>
      <c r="G197" s="31">
        <v>2</v>
      </c>
      <c r="H197" s="31">
        <v>3</v>
      </c>
      <c r="I197" s="31">
        <v>4</v>
      </c>
      <c r="J197" s="31">
        <v>2</v>
      </c>
      <c r="K197" s="31">
        <v>0</v>
      </c>
      <c r="L197" s="31">
        <v>1</v>
      </c>
      <c r="M197" s="31">
        <v>2</v>
      </c>
      <c r="Q197" s="138"/>
    </row>
    <row r="198" spans="1:17" s="26" customFormat="1" x14ac:dyDescent="0.2">
      <c r="A198" s="156" t="str">
        <f t="shared" si="102"/>
        <v>Waikato</v>
      </c>
      <c r="B198" s="156" t="str">
        <f t="shared" si="102"/>
        <v>Morrinsville</v>
      </c>
      <c r="C198" s="69" t="s">
        <v>138</v>
      </c>
      <c r="D198" s="31">
        <v>8</v>
      </c>
      <c r="E198" s="31">
        <v>4</v>
      </c>
      <c r="F198" s="31">
        <v>2</v>
      </c>
      <c r="G198" s="31">
        <v>4</v>
      </c>
      <c r="H198" s="31">
        <v>0</v>
      </c>
      <c r="I198" s="31">
        <v>4</v>
      </c>
      <c r="J198" s="31">
        <v>4</v>
      </c>
      <c r="K198" s="31">
        <v>2</v>
      </c>
      <c r="L198" s="31">
        <v>1</v>
      </c>
      <c r="M198" s="31">
        <v>3</v>
      </c>
      <c r="Q198" s="138"/>
    </row>
    <row r="199" spans="1:17" s="26" customFormat="1" x14ac:dyDescent="0.2">
      <c r="A199" s="156" t="str">
        <f t="shared" si="102"/>
        <v>Waikato</v>
      </c>
      <c r="B199" s="156" t="str">
        <f t="shared" si="102"/>
        <v>Morrinsville</v>
      </c>
      <c r="C199" s="69" t="s">
        <v>140</v>
      </c>
      <c r="D199" s="31">
        <v>0</v>
      </c>
      <c r="E199" s="31">
        <v>0</v>
      </c>
      <c r="F199" s="31">
        <v>0</v>
      </c>
      <c r="G199" s="31">
        <v>0</v>
      </c>
      <c r="H199" s="31">
        <v>1</v>
      </c>
      <c r="I199" s="31">
        <v>2</v>
      </c>
      <c r="J199" s="31">
        <v>1</v>
      </c>
      <c r="K199" s="31">
        <v>3</v>
      </c>
      <c r="L199" s="31">
        <v>3</v>
      </c>
      <c r="M199" s="31">
        <v>0</v>
      </c>
      <c r="Q199" s="138"/>
    </row>
    <row r="200" spans="1:17" s="26" customFormat="1" x14ac:dyDescent="0.2">
      <c r="A200" s="156" t="str">
        <f t="shared" si="102"/>
        <v>Waikato</v>
      </c>
      <c r="B200" s="156" t="str">
        <f t="shared" si="102"/>
        <v>Morrinsville</v>
      </c>
      <c r="C200" s="55" t="s">
        <v>20</v>
      </c>
      <c r="D200" s="31">
        <v>13</v>
      </c>
      <c r="E200" s="31">
        <v>9</v>
      </c>
      <c r="F200" s="31">
        <v>7</v>
      </c>
      <c r="G200" s="31">
        <v>7</v>
      </c>
      <c r="H200" s="31">
        <v>10</v>
      </c>
      <c r="I200" s="31">
        <v>11</v>
      </c>
      <c r="J200" s="31">
        <v>10</v>
      </c>
      <c r="K200" s="31">
        <v>8</v>
      </c>
      <c r="L200" s="31">
        <v>6</v>
      </c>
      <c r="M200" s="31">
        <v>1</v>
      </c>
      <c r="Q200" s="138"/>
    </row>
    <row r="201" spans="1:17" s="26" customFormat="1" x14ac:dyDescent="0.2">
      <c r="A201" s="156" t="str">
        <f t="shared" si="102"/>
        <v>Waikato</v>
      </c>
      <c r="B201" s="156" t="str">
        <f t="shared" si="102"/>
        <v>Morrinsville</v>
      </c>
      <c r="C201" s="55" t="s">
        <v>21</v>
      </c>
      <c r="D201" s="31">
        <v>1</v>
      </c>
      <c r="E201" s="31">
        <v>1</v>
      </c>
      <c r="F201" s="31">
        <v>1</v>
      </c>
      <c r="G201" s="31">
        <v>1</v>
      </c>
      <c r="H201" s="31">
        <v>2</v>
      </c>
      <c r="I201" s="31">
        <v>5</v>
      </c>
      <c r="J201" s="31">
        <v>6</v>
      </c>
      <c r="K201" s="31">
        <v>4</v>
      </c>
      <c r="L201" s="31">
        <v>7</v>
      </c>
      <c r="M201" s="31">
        <v>1</v>
      </c>
      <c r="Q201" s="138"/>
    </row>
    <row r="202" spans="1:17" s="26" customFormat="1" x14ac:dyDescent="0.2">
      <c r="A202" s="156" t="str">
        <f t="shared" si="102"/>
        <v>Waikato</v>
      </c>
      <c r="B202" s="156" t="str">
        <f t="shared" si="102"/>
        <v>Morrinsville</v>
      </c>
      <c r="C202" s="55" t="s">
        <v>22</v>
      </c>
      <c r="D202" s="31">
        <v>2</v>
      </c>
      <c r="E202" s="31">
        <v>3</v>
      </c>
      <c r="F202" s="31">
        <v>7</v>
      </c>
      <c r="G202" s="31">
        <v>5</v>
      </c>
      <c r="H202" s="31">
        <v>10</v>
      </c>
      <c r="I202" s="31">
        <v>5</v>
      </c>
      <c r="J202" s="31">
        <v>6</v>
      </c>
      <c r="K202" s="31">
        <v>1</v>
      </c>
      <c r="L202" s="31">
        <v>4</v>
      </c>
      <c r="M202" s="31">
        <v>1</v>
      </c>
      <c r="Q202" s="138"/>
    </row>
    <row r="203" spans="1:17" s="26" customFormat="1" x14ac:dyDescent="0.2">
      <c r="A203" s="156" t="str">
        <f t="shared" si="102"/>
        <v>Waikato</v>
      </c>
      <c r="B203" s="156" t="str">
        <f t="shared" si="102"/>
        <v>Morrinsville</v>
      </c>
      <c r="C203" s="55" t="s">
        <v>23</v>
      </c>
      <c r="D203" s="31">
        <v>0</v>
      </c>
      <c r="E203" s="31">
        <v>0</v>
      </c>
      <c r="F203" s="31">
        <v>1</v>
      </c>
      <c r="G203" s="31">
        <v>3</v>
      </c>
      <c r="H203" s="31">
        <v>0</v>
      </c>
      <c r="I203" s="31">
        <v>0</v>
      </c>
      <c r="J203" s="31">
        <v>0</v>
      </c>
      <c r="K203" s="31">
        <v>2</v>
      </c>
      <c r="L203" s="31">
        <v>2</v>
      </c>
      <c r="M203" s="31">
        <v>1</v>
      </c>
      <c r="Q203" s="138"/>
    </row>
    <row r="204" spans="1:17" s="26" customFormat="1" x14ac:dyDescent="0.2">
      <c r="A204" s="156" t="str">
        <f t="shared" si="102"/>
        <v>Waikato</v>
      </c>
      <c r="B204" s="156" t="str">
        <f>B203</f>
        <v>Morrinsville</v>
      </c>
      <c r="C204" s="55" t="s">
        <v>15</v>
      </c>
      <c r="D204" s="31">
        <v>0</v>
      </c>
      <c r="E204" s="31">
        <v>0</v>
      </c>
      <c r="F204" s="31">
        <v>0</v>
      </c>
      <c r="G204" s="31">
        <v>0</v>
      </c>
      <c r="H204" s="31">
        <v>0</v>
      </c>
      <c r="I204" s="31">
        <v>0</v>
      </c>
      <c r="J204" s="31">
        <v>0</v>
      </c>
      <c r="K204" s="31">
        <v>0</v>
      </c>
      <c r="L204" s="31">
        <v>0</v>
      </c>
      <c r="M204" s="31">
        <v>0</v>
      </c>
      <c r="Q204" s="138"/>
    </row>
    <row r="205" spans="1:17" s="26" customFormat="1" x14ac:dyDescent="0.2">
      <c r="A205" s="156" t="str">
        <f t="shared" si="102"/>
        <v>Waikato</v>
      </c>
      <c r="B205" s="156" t="str">
        <f>B203</f>
        <v>Morrinsville</v>
      </c>
      <c r="C205" s="55" t="s">
        <v>24</v>
      </c>
      <c r="D205" s="31">
        <v>3</v>
      </c>
      <c r="E205" s="31">
        <v>0</v>
      </c>
      <c r="F205" s="31">
        <v>1</v>
      </c>
      <c r="G205" s="31">
        <v>0</v>
      </c>
      <c r="H205" s="31">
        <v>1</v>
      </c>
      <c r="I205" s="31">
        <v>1</v>
      </c>
      <c r="J205" s="31">
        <v>0</v>
      </c>
      <c r="K205" s="31">
        <v>3</v>
      </c>
      <c r="L205" s="31">
        <v>3</v>
      </c>
      <c r="M205" s="31">
        <v>0</v>
      </c>
      <c r="Q205" s="138"/>
    </row>
    <row r="206" spans="1:17" s="26" customFormat="1" x14ac:dyDescent="0.2">
      <c r="A206" s="156" t="str">
        <f t="shared" si="102"/>
        <v>Waikato</v>
      </c>
      <c r="B206" s="152" t="str">
        <f t="shared" si="102"/>
        <v>Morrinsville</v>
      </c>
      <c r="C206" s="53" t="s">
        <v>0</v>
      </c>
      <c r="D206" s="32">
        <v>30</v>
      </c>
      <c r="E206" s="32">
        <v>22</v>
      </c>
      <c r="F206" s="32">
        <v>21</v>
      </c>
      <c r="G206" s="32">
        <v>24</v>
      </c>
      <c r="H206" s="32">
        <v>30</v>
      </c>
      <c r="I206" s="32">
        <v>33</v>
      </c>
      <c r="J206" s="32">
        <v>32</v>
      </c>
      <c r="K206" s="32">
        <v>26</v>
      </c>
      <c r="L206" s="32">
        <v>29</v>
      </c>
      <c r="M206" s="32">
        <v>10</v>
      </c>
      <c r="Q206" s="138"/>
    </row>
    <row r="207" spans="1:17" s="26" customFormat="1" x14ac:dyDescent="0.2">
      <c r="A207" s="156" t="str">
        <f t="shared" ref="A207:B222" si="103">A206</f>
        <v>Waikato</v>
      </c>
      <c r="B207" s="150" t="s">
        <v>49</v>
      </c>
      <c r="C207" s="24" t="s">
        <v>19</v>
      </c>
      <c r="D207" s="31">
        <v>2</v>
      </c>
      <c r="E207" s="31">
        <v>1</v>
      </c>
      <c r="F207" s="31">
        <v>3</v>
      </c>
      <c r="G207" s="31">
        <v>4</v>
      </c>
      <c r="H207" s="31">
        <v>2</v>
      </c>
      <c r="I207" s="31">
        <v>4</v>
      </c>
      <c r="J207" s="31">
        <v>0</v>
      </c>
      <c r="K207" s="31">
        <v>0</v>
      </c>
      <c r="L207" s="31">
        <v>0</v>
      </c>
      <c r="M207" s="31">
        <v>1</v>
      </c>
      <c r="Q207" s="138"/>
    </row>
    <row r="208" spans="1:17" s="26" customFormat="1" x14ac:dyDescent="0.2">
      <c r="A208" s="156" t="str">
        <f t="shared" si="103"/>
        <v>Waikato</v>
      </c>
      <c r="B208" s="156" t="str">
        <f t="shared" si="103"/>
        <v>Te Awamutu</v>
      </c>
      <c r="C208" s="69" t="s">
        <v>139</v>
      </c>
      <c r="D208" s="31">
        <v>0</v>
      </c>
      <c r="E208" s="31">
        <v>1</v>
      </c>
      <c r="F208" s="31">
        <v>2</v>
      </c>
      <c r="G208" s="31">
        <v>3</v>
      </c>
      <c r="H208" s="31">
        <v>3</v>
      </c>
      <c r="I208" s="31">
        <v>0</v>
      </c>
      <c r="J208" s="31">
        <v>4</v>
      </c>
      <c r="K208" s="31">
        <v>0</v>
      </c>
      <c r="L208" s="31">
        <v>0</v>
      </c>
      <c r="M208" s="31">
        <v>0</v>
      </c>
      <c r="Q208" s="138"/>
    </row>
    <row r="209" spans="1:17" s="26" customFormat="1" x14ac:dyDescent="0.2">
      <c r="A209" s="156" t="str">
        <f t="shared" si="103"/>
        <v>Waikato</v>
      </c>
      <c r="B209" s="156" t="str">
        <f t="shared" si="103"/>
        <v>Te Awamutu</v>
      </c>
      <c r="C209" s="69" t="s">
        <v>138</v>
      </c>
      <c r="D209" s="31">
        <v>1</v>
      </c>
      <c r="E209" s="31">
        <v>2</v>
      </c>
      <c r="F209" s="31">
        <v>4</v>
      </c>
      <c r="G209" s="31">
        <v>1</v>
      </c>
      <c r="H209" s="31">
        <v>2</v>
      </c>
      <c r="I209" s="31">
        <v>3</v>
      </c>
      <c r="J209" s="31">
        <v>1</v>
      </c>
      <c r="K209" s="31">
        <v>3</v>
      </c>
      <c r="L209" s="31">
        <v>2</v>
      </c>
      <c r="M209" s="31">
        <v>0</v>
      </c>
      <c r="Q209" s="138"/>
    </row>
    <row r="210" spans="1:17" s="26" customFormat="1" x14ac:dyDescent="0.2">
      <c r="A210" s="156" t="str">
        <f t="shared" si="103"/>
        <v>Waikato</v>
      </c>
      <c r="B210" s="156" t="str">
        <f t="shared" si="103"/>
        <v>Te Awamutu</v>
      </c>
      <c r="C210" s="69" t="s">
        <v>140</v>
      </c>
      <c r="D210" s="31">
        <v>0</v>
      </c>
      <c r="E210" s="31">
        <v>0</v>
      </c>
      <c r="F210" s="31">
        <v>0</v>
      </c>
      <c r="G210" s="31">
        <v>1</v>
      </c>
      <c r="H210" s="31">
        <v>5</v>
      </c>
      <c r="I210" s="31">
        <v>1</v>
      </c>
      <c r="J210" s="31">
        <v>0</v>
      </c>
      <c r="K210" s="31">
        <v>0</v>
      </c>
      <c r="L210" s="31">
        <v>1</v>
      </c>
      <c r="M210" s="31">
        <v>0</v>
      </c>
      <c r="Q210" s="138"/>
    </row>
    <row r="211" spans="1:17" s="26" customFormat="1" x14ac:dyDescent="0.2">
      <c r="A211" s="156" t="str">
        <f t="shared" si="103"/>
        <v>Waikato</v>
      </c>
      <c r="B211" s="156" t="str">
        <f t="shared" si="103"/>
        <v>Te Awamutu</v>
      </c>
      <c r="C211" s="55" t="s">
        <v>20</v>
      </c>
      <c r="D211" s="31">
        <v>6</v>
      </c>
      <c r="E211" s="31">
        <v>7</v>
      </c>
      <c r="F211" s="31">
        <v>7</v>
      </c>
      <c r="G211" s="31">
        <v>9</v>
      </c>
      <c r="H211" s="31">
        <v>7</v>
      </c>
      <c r="I211" s="31">
        <v>4</v>
      </c>
      <c r="J211" s="31">
        <v>1</v>
      </c>
      <c r="K211" s="31">
        <v>4</v>
      </c>
      <c r="L211" s="31">
        <v>3</v>
      </c>
      <c r="M211" s="31">
        <v>0</v>
      </c>
      <c r="Q211" s="138"/>
    </row>
    <row r="212" spans="1:17" s="26" customFormat="1" x14ac:dyDescent="0.2">
      <c r="A212" s="156" t="str">
        <f t="shared" si="103"/>
        <v>Waikato</v>
      </c>
      <c r="B212" s="156" t="str">
        <f t="shared" si="103"/>
        <v>Te Awamutu</v>
      </c>
      <c r="C212" s="55" t="s">
        <v>21</v>
      </c>
      <c r="D212" s="31">
        <v>2</v>
      </c>
      <c r="E212" s="31">
        <v>3</v>
      </c>
      <c r="F212" s="31">
        <v>0</v>
      </c>
      <c r="G212" s="31">
        <v>2</v>
      </c>
      <c r="H212" s="31">
        <v>0</v>
      </c>
      <c r="I212" s="31">
        <v>1</v>
      </c>
      <c r="J212" s="31">
        <v>1</v>
      </c>
      <c r="K212" s="31">
        <v>1</v>
      </c>
      <c r="L212" s="31">
        <v>1</v>
      </c>
      <c r="M212" s="31">
        <v>0</v>
      </c>
      <c r="Q212" s="138"/>
    </row>
    <row r="213" spans="1:17" s="26" customFormat="1" x14ac:dyDescent="0.2">
      <c r="A213" s="156" t="str">
        <f t="shared" si="103"/>
        <v>Waikato</v>
      </c>
      <c r="B213" s="156" t="str">
        <f t="shared" si="103"/>
        <v>Te Awamutu</v>
      </c>
      <c r="C213" s="55" t="s">
        <v>22</v>
      </c>
      <c r="D213" s="31">
        <v>6</v>
      </c>
      <c r="E213" s="31">
        <v>9</v>
      </c>
      <c r="F213" s="31">
        <v>2</v>
      </c>
      <c r="G213" s="31">
        <v>4</v>
      </c>
      <c r="H213" s="31">
        <v>1</v>
      </c>
      <c r="I213" s="31">
        <v>4</v>
      </c>
      <c r="J213" s="31">
        <v>3</v>
      </c>
      <c r="K213" s="31">
        <v>0</v>
      </c>
      <c r="L213" s="31">
        <v>0</v>
      </c>
      <c r="M213" s="31">
        <v>0</v>
      </c>
      <c r="Q213" s="138"/>
    </row>
    <row r="214" spans="1:17" s="26" customFormat="1" x14ac:dyDescent="0.2">
      <c r="A214" s="156" t="str">
        <f t="shared" si="103"/>
        <v>Waikato</v>
      </c>
      <c r="B214" s="156" t="str">
        <f t="shared" si="103"/>
        <v>Te Awamutu</v>
      </c>
      <c r="C214" s="55" t="s">
        <v>23</v>
      </c>
      <c r="D214" s="31">
        <v>0</v>
      </c>
      <c r="E214" s="31">
        <v>1</v>
      </c>
      <c r="F214" s="31">
        <v>1</v>
      </c>
      <c r="G214" s="31">
        <v>1</v>
      </c>
      <c r="H214" s="31">
        <v>0</v>
      </c>
      <c r="I214" s="31">
        <v>1</v>
      </c>
      <c r="J214" s="31">
        <v>1</v>
      </c>
      <c r="K214" s="31">
        <v>0</v>
      </c>
      <c r="L214" s="31">
        <v>0</v>
      </c>
      <c r="M214" s="31">
        <v>0</v>
      </c>
      <c r="Q214" s="138"/>
    </row>
    <row r="215" spans="1:17" s="26" customFormat="1" x14ac:dyDescent="0.2">
      <c r="A215" s="156" t="str">
        <f t="shared" si="103"/>
        <v>Waikato</v>
      </c>
      <c r="B215" s="156" t="str">
        <f>B214</f>
        <v>Te Awamutu</v>
      </c>
      <c r="C215" s="55" t="s">
        <v>15</v>
      </c>
      <c r="D215" s="31">
        <v>0</v>
      </c>
      <c r="E215" s="31">
        <v>0</v>
      </c>
      <c r="F215" s="31">
        <v>0</v>
      </c>
      <c r="G215" s="31">
        <v>0</v>
      </c>
      <c r="H215" s="31">
        <v>0</v>
      </c>
      <c r="I215" s="31">
        <v>0</v>
      </c>
      <c r="J215" s="31">
        <v>0</v>
      </c>
      <c r="K215" s="31">
        <v>0</v>
      </c>
      <c r="L215" s="31">
        <v>0</v>
      </c>
      <c r="M215" s="31">
        <v>0</v>
      </c>
      <c r="Q215" s="138"/>
    </row>
    <row r="216" spans="1:17" s="26" customFormat="1" x14ac:dyDescent="0.2">
      <c r="A216" s="156" t="str">
        <f t="shared" si="103"/>
        <v>Waikato</v>
      </c>
      <c r="B216" s="156" t="str">
        <f>B214</f>
        <v>Te Awamutu</v>
      </c>
      <c r="C216" s="55" t="s">
        <v>24</v>
      </c>
      <c r="D216" s="31">
        <v>0</v>
      </c>
      <c r="E216" s="31">
        <v>1</v>
      </c>
      <c r="F216" s="31">
        <v>1</v>
      </c>
      <c r="G216" s="31">
        <v>0</v>
      </c>
      <c r="H216" s="31">
        <v>0</v>
      </c>
      <c r="I216" s="31">
        <v>0</v>
      </c>
      <c r="J216" s="31">
        <v>2</v>
      </c>
      <c r="K216" s="31">
        <v>1</v>
      </c>
      <c r="L216" s="31">
        <v>0</v>
      </c>
      <c r="M216" s="31">
        <v>1</v>
      </c>
      <c r="Q216" s="138"/>
    </row>
    <row r="217" spans="1:17" s="26" customFormat="1" x14ac:dyDescent="0.2">
      <c r="A217" s="156" t="str">
        <f t="shared" si="103"/>
        <v>Waikato</v>
      </c>
      <c r="B217" s="152" t="str">
        <f t="shared" si="103"/>
        <v>Te Awamutu</v>
      </c>
      <c r="C217" s="53" t="s">
        <v>0</v>
      </c>
      <c r="D217" s="32">
        <v>17</v>
      </c>
      <c r="E217" s="32">
        <v>25</v>
      </c>
      <c r="F217" s="32">
        <v>20</v>
      </c>
      <c r="G217" s="32">
        <v>25</v>
      </c>
      <c r="H217" s="32">
        <v>20</v>
      </c>
      <c r="I217" s="32">
        <v>18</v>
      </c>
      <c r="J217" s="32">
        <v>13</v>
      </c>
      <c r="K217" s="32">
        <v>9</v>
      </c>
      <c r="L217" s="32">
        <v>7</v>
      </c>
      <c r="M217" s="32">
        <v>2</v>
      </c>
      <c r="Q217" s="138"/>
    </row>
    <row r="218" spans="1:17" s="26" customFormat="1" x14ac:dyDescent="0.2">
      <c r="A218" s="156" t="str">
        <f t="shared" si="103"/>
        <v>Waikato</v>
      </c>
      <c r="B218" s="150" t="s">
        <v>176</v>
      </c>
      <c r="C218" s="24" t="s">
        <v>19</v>
      </c>
      <c r="D218" s="31">
        <v>1</v>
      </c>
      <c r="E218" s="31">
        <v>0</v>
      </c>
      <c r="F218" s="31">
        <v>1</v>
      </c>
      <c r="G218" s="31">
        <v>0</v>
      </c>
      <c r="H218" s="31">
        <v>2</v>
      </c>
      <c r="I218" s="31">
        <v>3</v>
      </c>
      <c r="J218" s="31">
        <v>1</v>
      </c>
      <c r="K218" s="31">
        <v>1</v>
      </c>
      <c r="L218" s="31">
        <v>1</v>
      </c>
      <c r="M218" s="31">
        <v>0</v>
      </c>
      <c r="Q218" s="138"/>
    </row>
    <row r="219" spans="1:17" s="26" customFormat="1" x14ac:dyDescent="0.2">
      <c r="A219" s="156" t="str">
        <f t="shared" si="103"/>
        <v>Waikato</v>
      </c>
      <c r="B219" s="156" t="str">
        <f t="shared" si="103"/>
        <v>Te Kūiti</v>
      </c>
      <c r="C219" s="69" t="s">
        <v>139</v>
      </c>
      <c r="D219" s="31">
        <v>0</v>
      </c>
      <c r="E219" s="31">
        <v>1</v>
      </c>
      <c r="F219" s="31">
        <v>1</v>
      </c>
      <c r="G219" s="31">
        <v>2</v>
      </c>
      <c r="H219" s="31">
        <v>0</v>
      </c>
      <c r="I219" s="31">
        <v>0</v>
      </c>
      <c r="J219" s="31">
        <v>1</v>
      </c>
      <c r="K219" s="31">
        <v>0</v>
      </c>
      <c r="L219" s="31">
        <v>0</v>
      </c>
      <c r="M219" s="31">
        <v>0</v>
      </c>
      <c r="Q219" s="138"/>
    </row>
    <row r="220" spans="1:17" s="26" customFormat="1" x14ac:dyDescent="0.2">
      <c r="A220" s="156" t="str">
        <f t="shared" si="103"/>
        <v>Waikato</v>
      </c>
      <c r="B220" s="156" t="str">
        <f t="shared" si="103"/>
        <v>Te Kūiti</v>
      </c>
      <c r="C220" s="69" t="s">
        <v>138</v>
      </c>
      <c r="D220" s="31">
        <v>0</v>
      </c>
      <c r="E220" s="31">
        <v>3</v>
      </c>
      <c r="F220" s="31">
        <v>0</v>
      </c>
      <c r="G220" s="31">
        <v>3</v>
      </c>
      <c r="H220" s="31">
        <v>2</v>
      </c>
      <c r="I220" s="31">
        <v>4</v>
      </c>
      <c r="J220" s="31">
        <v>0</v>
      </c>
      <c r="K220" s="31">
        <v>0</v>
      </c>
      <c r="L220" s="31">
        <v>1</v>
      </c>
      <c r="M220" s="31">
        <v>0</v>
      </c>
      <c r="Q220" s="138"/>
    </row>
    <row r="221" spans="1:17" s="26" customFormat="1" x14ac:dyDescent="0.2">
      <c r="A221" s="156" t="str">
        <f t="shared" si="103"/>
        <v>Waikato</v>
      </c>
      <c r="B221" s="156" t="str">
        <f t="shared" si="103"/>
        <v>Te Kūiti</v>
      </c>
      <c r="C221" s="69" t="s">
        <v>140</v>
      </c>
      <c r="D221" s="31">
        <v>0</v>
      </c>
      <c r="E221" s="31">
        <v>2</v>
      </c>
      <c r="F221" s="31">
        <v>0</v>
      </c>
      <c r="G221" s="31">
        <v>0</v>
      </c>
      <c r="H221" s="31">
        <v>0</v>
      </c>
      <c r="I221" s="31">
        <v>0</v>
      </c>
      <c r="J221" s="31">
        <v>0</v>
      </c>
      <c r="K221" s="31">
        <v>1</v>
      </c>
      <c r="L221" s="31">
        <v>0</v>
      </c>
      <c r="M221" s="31">
        <v>0</v>
      </c>
      <c r="Q221" s="138"/>
    </row>
    <row r="222" spans="1:17" s="26" customFormat="1" x14ac:dyDescent="0.2">
      <c r="A222" s="156" t="str">
        <f t="shared" si="103"/>
        <v>Waikato</v>
      </c>
      <c r="B222" s="156" t="str">
        <f t="shared" si="103"/>
        <v>Te Kūiti</v>
      </c>
      <c r="C222" s="55" t="s">
        <v>20</v>
      </c>
      <c r="D222" s="31">
        <v>5</v>
      </c>
      <c r="E222" s="31">
        <v>7</v>
      </c>
      <c r="F222" s="31">
        <v>6</v>
      </c>
      <c r="G222" s="31">
        <v>9</v>
      </c>
      <c r="H222" s="31">
        <v>5</v>
      </c>
      <c r="I222" s="31">
        <v>2</v>
      </c>
      <c r="J222" s="31">
        <v>9</v>
      </c>
      <c r="K222" s="31">
        <v>0</v>
      </c>
      <c r="L222" s="31">
        <v>2</v>
      </c>
      <c r="M222" s="31">
        <v>3</v>
      </c>
      <c r="Q222" s="138"/>
    </row>
    <row r="223" spans="1:17" s="26" customFormat="1" x14ac:dyDescent="0.2">
      <c r="A223" s="156" t="str">
        <f t="shared" ref="A223:B238" si="104">A222</f>
        <v>Waikato</v>
      </c>
      <c r="B223" s="156" t="str">
        <f t="shared" si="104"/>
        <v>Te Kūiti</v>
      </c>
      <c r="C223" s="55" t="s">
        <v>21</v>
      </c>
      <c r="D223" s="31">
        <v>2</v>
      </c>
      <c r="E223" s="31">
        <v>0</v>
      </c>
      <c r="F223" s="31">
        <v>1</v>
      </c>
      <c r="G223" s="31">
        <v>1</v>
      </c>
      <c r="H223" s="31">
        <v>4</v>
      </c>
      <c r="I223" s="31">
        <v>6</v>
      </c>
      <c r="J223" s="31">
        <v>1</v>
      </c>
      <c r="K223" s="31">
        <v>0</v>
      </c>
      <c r="L223" s="31">
        <v>0</v>
      </c>
      <c r="M223" s="31">
        <v>2</v>
      </c>
      <c r="Q223" s="138"/>
    </row>
    <row r="224" spans="1:17" s="26" customFormat="1" x14ac:dyDescent="0.2">
      <c r="A224" s="156" t="str">
        <f t="shared" si="104"/>
        <v>Waikato</v>
      </c>
      <c r="B224" s="156" t="str">
        <f t="shared" si="104"/>
        <v>Te Kūiti</v>
      </c>
      <c r="C224" s="55" t="s">
        <v>22</v>
      </c>
      <c r="D224" s="31">
        <v>2</v>
      </c>
      <c r="E224" s="31">
        <v>2</v>
      </c>
      <c r="F224" s="31">
        <v>2</v>
      </c>
      <c r="G224" s="31">
        <v>5</v>
      </c>
      <c r="H224" s="31">
        <v>1</v>
      </c>
      <c r="I224" s="31">
        <v>2</v>
      </c>
      <c r="J224" s="31">
        <v>5</v>
      </c>
      <c r="K224" s="31">
        <v>0</v>
      </c>
      <c r="L224" s="31">
        <v>1</v>
      </c>
      <c r="M224" s="31">
        <v>0</v>
      </c>
      <c r="Q224" s="138"/>
    </row>
    <row r="225" spans="1:17" s="26" customFormat="1" x14ac:dyDescent="0.2">
      <c r="A225" s="156" t="str">
        <f t="shared" si="104"/>
        <v>Waikato</v>
      </c>
      <c r="B225" s="156" t="str">
        <f t="shared" si="104"/>
        <v>Te Kūiti</v>
      </c>
      <c r="C225" s="55" t="s">
        <v>23</v>
      </c>
      <c r="D225" s="31">
        <v>0</v>
      </c>
      <c r="E225" s="31">
        <v>0</v>
      </c>
      <c r="F225" s="31">
        <v>0</v>
      </c>
      <c r="G225" s="31">
        <v>2</v>
      </c>
      <c r="H225" s="31">
        <v>0</v>
      </c>
      <c r="I225" s="31">
        <v>1</v>
      </c>
      <c r="J225" s="31">
        <v>0</v>
      </c>
      <c r="K225" s="31">
        <v>0</v>
      </c>
      <c r="L225" s="31">
        <v>0</v>
      </c>
      <c r="M225" s="31">
        <v>1</v>
      </c>
      <c r="Q225" s="138"/>
    </row>
    <row r="226" spans="1:17" s="26" customFormat="1" x14ac:dyDescent="0.2">
      <c r="A226" s="156" t="str">
        <f t="shared" si="104"/>
        <v>Waikato</v>
      </c>
      <c r="B226" s="156" t="str">
        <f t="shared" si="104"/>
        <v>Te Kūiti</v>
      </c>
      <c r="C226" s="55" t="s">
        <v>15</v>
      </c>
      <c r="D226" s="31">
        <v>0</v>
      </c>
      <c r="E226" s="31">
        <v>0</v>
      </c>
      <c r="F226" s="31">
        <v>0</v>
      </c>
      <c r="G226" s="31">
        <v>0</v>
      </c>
      <c r="H226" s="31">
        <v>0</v>
      </c>
      <c r="I226" s="31">
        <v>0</v>
      </c>
      <c r="J226" s="31">
        <v>0</v>
      </c>
      <c r="K226" s="31">
        <v>0</v>
      </c>
      <c r="L226" s="31">
        <v>0</v>
      </c>
      <c r="M226" s="31">
        <v>0</v>
      </c>
      <c r="Q226" s="138"/>
    </row>
    <row r="227" spans="1:17" s="26" customFormat="1" x14ac:dyDescent="0.2">
      <c r="A227" s="156" t="str">
        <f t="shared" si="104"/>
        <v>Waikato</v>
      </c>
      <c r="B227" s="156" t="str">
        <f t="shared" si="104"/>
        <v>Te Kūiti</v>
      </c>
      <c r="C227" s="55" t="s">
        <v>24</v>
      </c>
      <c r="D227" s="31">
        <v>2</v>
      </c>
      <c r="E227" s="31">
        <v>0</v>
      </c>
      <c r="F227" s="31">
        <v>3</v>
      </c>
      <c r="G227" s="31">
        <v>0</v>
      </c>
      <c r="H227" s="31">
        <v>1</v>
      </c>
      <c r="I227" s="31">
        <v>2</v>
      </c>
      <c r="J227" s="31">
        <v>2</v>
      </c>
      <c r="K227" s="31">
        <v>1</v>
      </c>
      <c r="L227" s="31">
        <v>0</v>
      </c>
      <c r="M227" s="31">
        <v>0</v>
      </c>
      <c r="Q227" s="138"/>
    </row>
    <row r="228" spans="1:17" s="26" customFormat="1" x14ac:dyDescent="0.2">
      <c r="A228" s="156" t="str">
        <f t="shared" si="104"/>
        <v>Waikato</v>
      </c>
      <c r="B228" s="152" t="str">
        <f t="shared" si="104"/>
        <v>Te Kūiti</v>
      </c>
      <c r="C228" s="53" t="s">
        <v>0</v>
      </c>
      <c r="D228" s="32">
        <v>12</v>
      </c>
      <c r="E228" s="32">
        <v>15</v>
      </c>
      <c r="F228" s="32">
        <v>14</v>
      </c>
      <c r="G228" s="32">
        <v>22</v>
      </c>
      <c r="H228" s="32">
        <v>15</v>
      </c>
      <c r="I228" s="32">
        <v>20</v>
      </c>
      <c r="J228" s="32">
        <v>19</v>
      </c>
      <c r="K228" s="32">
        <v>3</v>
      </c>
      <c r="L228" s="32">
        <v>5</v>
      </c>
      <c r="M228" s="32">
        <v>6</v>
      </c>
      <c r="Q228" s="138"/>
    </row>
    <row r="229" spans="1:17" s="26" customFormat="1" ht="14.25" customHeight="1" x14ac:dyDescent="0.2">
      <c r="A229" s="156" t="str">
        <f t="shared" si="104"/>
        <v>Waikato</v>
      </c>
      <c r="B229" s="150" t="s">
        <v>52</v>
      </c>
      <c r="C229" s="55" t="s">
        <v>19</v>
      </c>
      <c r="D229" s="31">
        <v>2</v>
      </c>
      <c r="E229" s="31">
        <v>3</v>
      </c>
      <c r="F229" s="31">
        <v>4</v>
      </c>
      <c r="G229" s="31">
        <v>1</v>
      </c>
      <c r="H229" s="31">
        <v>3</v>
      </c>
      <c r="I229" s="31">
        <v>4</v>
      </c>
      <c r="J229" s="31">
        <v>2</v>
      </c>
      <c r="K229" s="31">
        <v>2</v>
      </c>
      <c r="L229" s="31">
        <v>3</v>
      </c>
      <c r="M229" s="31">
        <v>2</v>
      </c>
      <c r="Q229" s="138"/>
    </row>
    <row r="230" spans="1:17" s="26" customFormat="1" ht="14.25" customHeight="1" x14ac:dyDescent="0.2">
      <c r="A230" s="156" t="str">
        <f t="shared" si="104"/>
        <v>Waikato</v>
      </c>
      <c r="B230" s="156" t="str">
        <f t="shared" si="104"/>
        <v>Thames</v>
      </c>
      <c r="C230" s="69" t="s">
        <v>139</v>
      </c>
      <c r="D230" s="31">
        <v>0</v>
      </c>
      <c r="E230" s="31">
        <v>4</v>
      </c>
      <c r="F230" s="31">
        <v>2</v>
      </c>
      <c r="G230" s="31">
        <v>3</v>
      </c>
      <c r="H230" s="31">
        <v>2</v>
      </c>
      <c r="I230" s="31">
        <v>1</v>
      </c>
      <c r="J230" s="31">
        <v>6</v>
      </c>
      <c r="K230" s="31">
        <v>3</v>
      </c>
      <c r="L230" s="31">
        <v>1</v>
      </c>
      <c r="M230" s="31">
        <v>4</v>
      </c>
      <c r="Q230" s="138"/>
    </row>
    <row r="231" spans="1:17" s="26" customFormat="1" ht="14.25" customHeight="1" x14ac:dyDescent="0.2">
      <c r="A231" s="156" t="str">
        <f t="shared" si="104"/>
        <v>Waikato</v>
      </c>
      <c r="B231" s="156" t="str">
        <f t="shared" si="104"/>
        <v>Thames</v>
      </c>
      <c r="C231" s="69" t="s">
        <v>138</v>
      </c>
      <c r="D231" s="31">
        <v>0</v>
      </c>
      <c r="E231" s="31">
        <v>0</v>
      </c>
      <c r="F231" s="31">
        <v>0</v>
      </c>
      <c r="G231" s="31">
        <v>0</v>
      </c>
      <c r="H231" s="31">
        <v>2</v>
      </c>
      <c r="I231" s="31">
        <v>1</v>
      </c>
      <c r="J231" s="31">
        <v>4</v>
      </c>
      <c r="K231" s="31">
        <v>1</v>
      </c>
      <c r="L231" s="31">
        <v>2</v>
      </c>
      <c r="M231" s="31">
        <v>1</v>
      </c>
      <c r="Q231" s="138"/>
    </row>
    <row r="232" spans="1:17" s="26" customFormat="1" ht="14.25" customHeight="1" x14ac:dyDescent="0.2">
      <c r="A232" s="156" t="str">
        <f t="shared" si="104"/>
        <v>Waikato</v>
      </c>
      <c r="B232" s="156" t="str">
        <f t="shared" si="104"/>
        <v>Thames</v>
      </c>
      <c r="C232" s="69" t="s">
        <v>140</v>
      </c>
      <c r="D232" s="31">
        <v>2</v>
      </c>
      <c r="E232" s="31">
        <v>2</v>
      </c>
      <c r="F232" s="31">
        <v>1</v>
      </c>
      <c r="G232" s="31">
        <v>0</v>
      </c>
      <c r="H232" s="31">
        <v>1</v>
      </c>
      <c r="I232" s="31">
        <v>1</v>
      </c>
      <c r="J232" s="31">
        <v>1</v>
      </c>
      <c r="K232" s="31">
        <v>1</v>
      </c>
      <c r="L232" s="31">
        <v>3</v>
      </c>
      <c r="M232" s="31">
        <v>1</v>
      </c>
      <c r="Q232" s="138"/>
    </row>
    <row r="233" spans="1:17" s="26" customFormat="1" ht="14.25" customHeight="1" x14ac:dyDescent="0.2">
      <c r="A233" s="156" t="str">
        <f t="shared" si="104"/>
        <v>Waikato</v>
      </c>
      <c r="B233" s="156" t="str">
        <f t="shared" si="104"/>
        <v>Thames</v>
      </c>
      <c r="C233" s="55" t="s">
        <v>20</v>
      </c>
      <c r="D233" s="31">
        <v>19</v>
      </c>
      <c r="E233" s="31">
        <v>8</v>
      </c>
      <c r="F233" s="31">
        <v>11</v>
      </c>
      <c r="G233" s="31">
        <v>6</v>
      </c>
      <c r="H233" s="31">
        <v>3</v>
      </c>
      <c r="I233" s="31">
        <v>5</v>
      </c>
      <c r="J233" s="31">
        <v>7</v>
      </c>
      <c r="K233" s="31">
        <v>3</v>
      </c>
      <c r="L233" s="31">
        <v>2</v>
      </c>
      <c r="M233" s="31">
        <v>1</v>
      </c>
      <c r="Q233" s="138"/>
    </row>
    <row r="234" spans="1:17" s="26" customFormat="1" ht="14.25" customHeight="1" x14ac:dyDescent="0.2">
      <c r="A234" s="156" t="str">
        <f t="shared" si="104"/>
        <v>Waikato</v>
      </c>
      <c r="B234" s="156" t="str">
        <f t="shared" si="104"/>
        <v>Thames</v>
      </c>
      <c r="C234" s="55" t="s">
        <v>21</v>
      </c>
      <c r="D234" s="31">
        <v>3</v>
      </c>
      <c r="E234" s="31">
        <v>1</v>
      </c>
      <c r="F234" s="31">
        <v>0</v>
      </c>
      <c r="G234" s="31">
        <v>4</v>
      </c>
      <c r="H234" s="31">
        <v>2</v>
      </c>
      <c r="I234" s="31">
        <v>5</v>
      </c>
      <c r="J234" s="31">
        <v>2</v>
      </c>
      <c r="K234" s="31">
        <v>3</v>
      </c>
      <c r="L234" s="31">
        <v>1</v>
      </c>
      <c r="M234" s="31">
        <v>0</v>
      </c>
      <c r="Q234" s="138"/>
    </row>
    <row r="235" spans="1:17" s="26" customFormat="1" ht="14.25" customHeight="1" x14ac:dyDescent="0.2">
      <c r="A235" s="156" t="str">
        <f t="shared" si="104"/>
        <v>Waikato</v>
      </c>
      <c r="B235" s="156" t="str">
        <f t="shared" si="104"/>
        <v>Thames</v>
      </c>
      <c r="C235" s="55" t="s">
        <v>22</v>
      </c>
      <c r="D235" s="31">
        <v>4</v>
      </c>
      <c r="E235" s="31">
        <v>5</v>
      </c>
      <c r="F235" s="31">
        <v>3</v>
      </c>
      <c r="G235" s="31">
        <v>10</v>
      </c>
      <c r="H235" s="31">
        <v>2</v>
      </c>
      <c r="I235" s="31">
        <v>7</v>
      </c>
      <c r="J235" s="31">
        <v>5</v>
      </c>
      <c r="K235" s="31">
        <v>1</v>
      </c>
      <c r="L235" s="31">
        <v>3</v>
      </c>
      <c r="M235" s="31">
        <v>1</v>
      </c>
      <c r="Q235" s="138"/>
    </row>
    <row r="236" spans="1:17" s="26" customFormat="1" ht="14.25" customHeight="1" x14ac:dyDescent="0.2">
      <c r="A236" s="156" t="str">
        <f t="shared" si="104"/>
        <v>Waikato</v>
      </c>
      <c r="B236" s="156" t="str">
        <f t="shared" si="104"/>
        <v>Thames</v>
      </c>
      <c r="C236" s="55" t="s">
        <v>23</v>
      </c>
      <c r="D236" s="31">
        <v>2</v>
      </c>
      <c r="E236" s="31">
        <v>3</v>
      </c>
      <c r="F236" s="31">
        <v>0</v>
      </c>
      <c r="G236" s="31">
        <v>2</v>
      </c>
      <c r="H236" s="31">
        <v>0</v>
      </c>
      <c r="I236" s="31">
        <v>1</v>
      </c>
      <c r="J236" s="31">
        <v>0</v>
      </c>
      <c r="K236" s="31">
        <v>0</v>
      </c>
      <c r="L236" s="31">
        <v>1</v>
      </c>
      <c r="M236" s="31">
        <v>1</v>
      </c>
      <c r="Q236" s="138"/>
    </row>
    <row r="237" spans="1:17" s="26" customFormat="1" ht="14.25" customHeight="1" x14ac:dyDescent="0.2">
      <c r="A237" s="156" t="str">
        <f t="shared" si="104"/>
        <v>Waikato</v>
      </c>
      <c r="B237" s="156" t="str">
        <f t="shared" si="104"/>
        <v>Thames</v>
      </c>
      <c r="C237" s="55" t="s">
        <v>15</v>
      </c>
      <c r="D237" s="31">
        <v>0</v>
      </c>
      <c r="E237" s="31">
        <v>0</v>
      </c>
      <c r="F237" s="31">
        <v>0</v>
      </c>
      <c r="G237" s="31">
        <v>0</v>
      </c>
      <c r="H237" s="31">
        <v>0</v>
      </c>
      <c r="I237" s="31">
        <v>1</v>
      </c>
      <c r="J237" s="31">
        <v>0</v>
      </c>
      <c r="K237" s="31">
        <v>0</v>
      </c>
      <c r="L237" s="31">
        <v>0</v>
      </c>
      <c r="M237" s="31">
        <v>0</v>
      </c>
      <c r="Q237" s="138"/>
    </row>
    <row r="238" spans="1:17" s="26" customFormat="1" ht="14.25" customHeight="1" x14ac:dyDescent="0.2">
      <c r="A238" s="156" t="str">
        <f t="shared" si="104"/>
        <v>Waikato</v>
      </c>
      <c r="B238" s="156" t="str">
        <f t="shared" si="104"/>
        <v>Thames</v>
      </c>
      <c r="C238" s="55" t="s">
        <v>24</v>
      </c>
      <c r="D238" s="31">
        <v>2</v>
      </c>
      <c r="E238" s="31">
        <v>2</v>
      </c>
      <c r="F238" s="31">
        <v>2</v>
      </c>
      <c r="G238" s="31">
        <v>0</v>
      </c>
      <c r="H238" s="31">
        <v>2</v>
      </c>
      <c r="I238" s="31">
        <v>1</v>
      </c>
      <c r="J238" s="31">
        <v>1</v>
      </c>
      <c r="K238" s="31">
        <v>3</v>
      </c>
      <c r="L238" s="31">
        <v>1</v>
      </c>
      <c r="M238" s="31">
        <v>2</v>
      </c>
      <c r="Q238" s="138"/>
    </row>
    <row r="239" spans="1:17" s="26" customFormat="1" ht="14.25" customHeight="1" x14ac:dyDescent="0.2">
      <c r="A239" s="156" t="str">
        <f t="shared" ref="A239:B250" si="105">A238</f>
        <v>Waikato</v>
      </c>
      <c r="B239" s="152" t="str">
        <f t="shared" si="105"/>
        <v>Thames</v>
      </c>
      <c r="C239" s="53" t="s">
        <v>0</v>
      </c>
      <c r="D239" s="136">
        <v>34</v>
      </c>
      <c r="E239" s="136">
        <v>28</v>
      </c>
      <c r="F239" s="136">
        <v>23</v>
      </c>
      <c r="G239" s="136">
        <v>26</v>
      </c>
      <c r="H239" s="136">
        <v>17</v>
      </c>
      <c r="I239" s="136">
        <v>27</v>
      </c>
      <c r="J239" s="136">
        <v>28</v>
      </c>
      <c r="K239" s="136">
        <v>17</v>
      </c>
      <c r="L239" s="136">
        <v>17</v>
      </c>
      <c r="M239" s="136">
        <v>13</v>
      </c>
      <c r="Q239" s="138"/>
    </row>
    <row r="240" spans="1:17" s="26" customFormat="1" ht="14.25" customHeight="1" x14ac:dyDescent="0.2">
      <c r="A240" s="156" t="str">
        <f t="shared" si="105"/>
        <v>Waikato</v>
      </c>
      <c r="B240" s="156" t="s">
        <v>114</v>
      </c>
      <c r="C240" s="24" t="s">
        <v>19</v>
      </c>
      <c r="D240" s="31">
        <v>114</v>
      </c>
      <c r="E240" s="31">
        <v>132</v>
      </c>
      <c r="F240" s="31">
        <v>124</v>
      </c>
      <c r="G240" s="31">
        <v>140</v>
      </c>
      <c r="H240" s="31">
        <v>142</v>
      </c>
      <c r="I240" s="31">
        <v>110</v>
      </c>
      <c r="J240" s="31">
        <v>104</v>
      </c>
      <c r="K240" s="31">
        <v>82</v>
      </c>
      <c r="L240" s="31">
        <v>70</v>
      </c>
      <c r="M240" s="31">
        <v>77</v>
      </c>
      <c r="Q240" s="138"/>
    </row>
    <row r="241" spans="1:17" s="26" customFormat="1" ht="14.25" customHeight="1" x14ac:dyDescent="0.2">
      <c r="A241" s="156" t="str">
        <f t="shared" si="105"/>
        <v>Waikato</v>
      </c>
      <c r="B241" s="156" t="str">
        <f t="shared" si="105"/>
        <v>Justice service area total</v>
      </c>
      <c r="C241" s="69" t="s">
        <v>139</v>
      </c>
      <c r="D241" s="31">
        <v>32</v>
      </c>
      <c r="E241" s="31">
        <v>32</v>
      </c>
      <c r="F241" s="31">
        <v>33</v>
      </c>
      <c r="G241" s="31">
        <v>37</v>
      </c>
      <c r="H241" s="31">
        <v>58</v>
      </c>
      <c r="I241" s="31">
        <v>34</v>
      </c>
      <c r="J241" s="31">
        <v>58</v>
      </c>
      <c r="K241" s="31">
        <v>31</v>
      </c>
      <c r="L241" s="31">
        <v>33</v>
      </c>
      <c r="M241" s="31">
        <v>42</v>
      </c>
      <c r="Q241" s="138"/>
    </row>
    <row r="242" spans="1:17" s="26" customFormat="1" ht="14.25" customHeight="1" x14ac:dyDescent="0.2">
      <c r="A242" s="156" t="str">
        <f t="shared" si="105"/>
        <v>Waikato</v>
      </c>
      <c r="B242" s="156" t="str">
        <f t="shared" si="105"/>
        <v>Justice service area total</v>
      </c>
      <c r="C242" s="69" t="s">
        <v>138</v>
      </c>
      <c r="D242" s="31">
        <v>33</v>
      </c>
      <c r="E242" s="31">
        <v>21</v>
      </c>
      <c r="F242" s="31">
        <v>32</v>
      </c>
      <c r="G242" s="31">
        <v>33</v>
      </c>
      <c r="H242" s="31">
        <v>44</v>
      </c>
      <c r="I242" s="31">
        <v>39</v>
      </c>
      <c r="J242" s="31">
        <v>37</v>
      </c>
      <c r="K242" s="31">
        <v>33</v>
      </c>
      <c r="L242" s="31">
        <v>28</v>
      </c>
      <c r="M242" s="31">
        <v>24</v>
      </c>
      <c r="Q242" s="138"/>
    </row>
    <row r="243" spans="1:17" s="26" customFormat="1" ht="14.25" customHeight="1" x14ac:dyDescent="0.2">
      <c r="A243" s="156" t="str">
        <f t="shared" si="105"/>
        <v>Waikato</v>
      </c>
      <c r="B243" s="156" t="str">
        <f t="shared" si="105"/>
        <v>Justice service area total</v>
      </c>
      <c r="C243" s="69" t="s">
        <v>140</v>
      </c>
      <c r="D243" s="31">
        <v>11</v>
      </c>
      <c r="E243" s="31">
        <v>12</v>
      </c>
      <c r="F243" s="31">
        <v>27</v>
      </c>
      <c r="G243" s="31">
        <v>29</v>
      </c>
      <c r="H243" s="31">
        <v>28</v>
      </c>
      <c r="I243" s="31">
        <v>34</v>
      </c>
      <c r="J243" s="31">
        <v>26</v>
      </c>
      <c r="K243" s="31">
        <v>21</v>
      </c>
      <c r="L243" s="31">
        <v>14</v>
      </c>
      <c r="M243" s="31">
        <v>16</v>
      </c>
      <c r="Q243" s="138"/>
    </row>
    <row r="244" spans="1:17" s="26" customFormat="1" ht="14.25" customHeight="1" x14ac:dyDescent="0.2">
      <c r="A244" s="156" t="str">
        <f t="shared" si="105"/>
        <v>Waikato</v>
      </c>
      <c r="B244" s="156" t="str">
        <f t="shared" si="105"/>
        <v>Justice service area total</v>
      </c>
      <c r="C244" s="55" t="s">
        <v>20</v>
      </c>
      <c r="D244" s="31">
        <v>109</v>
      </c>
      <c r="E244" s="31">
        <v>73</v>
      </c>
      <c r="F244" s="31">
        <v>105</v>
      </c>
      <c r="G244" s="31">
        <v>97</v>
      </c>
      <c r="H244" s="31">
        <v>96</v>
      </c>
      <c r="I244" s="31">
        <v>62</v>
      </c>
      <c r="J244" s="31">
        <v>58</v>
      </c>
      <c r="K244" s="31">
        <v>29</v>
      </c>
      <c r="L244" s="31">
        <v>39</v>
      </c>
      <c r="M244" s="31">
        <v>21</v>
      </c>
      <c r="Q244" s="138"/>
    </row>
    <row r="245" spans="1:17" s="26" customFormat="1" ht="14.25" customHeight="1" x14ac:dyDescent="0.2">
      <c r="A245" s="156" t="str">
        <f t="shared" si="105"/>
        <v>Waikato</v>
      </c>
      <c r="B245" s="156" t="str">
        <f t="shared" si="105"/>
        <v>Justice service area total</v>
      </c>
      <c r="C245" s="55" t="s">
        <v>21</v>
      </c>
      <c r="D245" s="31">
        <v>21</v>
      </c>
      <c r="E245" s="31">
        <v>15</v>
      </c>
      <c r="F245" s="31">
        <v>26</v>
      </c>
      <c r="G245" s="31">
        <v>35</v>
      </c>
      <c r="H245" s="31">
        <v>24</v>
      </c>
      <c r="I245" s="31">
        <v>38</v>
      </c>
      <c r="J245" s="31">
        <v>37</v>
      </c>
      <c r="K245" s="31">
        <v>22</v>
      </c>
      <c r="L245" s="31">
        <v>26</v>
      </c>
      <c r="M245" s="31">
        <v>15</v>
      </c>
      <c r="Q245" s="138"/>
    </row>
    <row r="246" spans="1:17" s="28" customFormat="1" ht="14.25" customHeight="1" x14ac:dyDescent="0.2">
      <c r="A246" s="156" t="str">
        <f t="shared" si="105"/>
        <v>Waikato</v>
      </c>
      <c r="B246" s="156" t="str">
        <f t="shared" si="105"/>
        <v>Justice service area total</v>
      </c>
      <c r="C246" s="55" t="s">
        <v>22</v>
      </c>
      <c r="D246" s="31">
        <v>51</v>
      </c>
      <c r="E246" s="31">
        <v>55</v>
      </c>
      <c r="F246" s="31">
        <v>46</v>
      </c>
      <c r="G246" s="31">
        <v>73</v>
      </c>
      <c r="H246" s="31">
        <v>55</v>
      </c>
      <c r="I246" s="31">
        <v>37</v>
      </c>
      <c r="J246" s="31">
        <v>37</v>
      </c>
      <c r="K246" s="31">
        <v>11</v>
      </c>
      <c r="L246" s="31">
        <v>13</v>
      </c>
      <c r="M246" s="31">
        <v>9</v>
      </c>
      <c r="Q246" s="138"/>
    </row>
    <row r="247" spans="1:17" s="26" customFormat="1" ht="14.25" customHeight="1" x14ac:dyDescent="0.2">
      <c r="A247" s="156" t="str">
        <f t="shared" si="105"/>
        <v>Waikato</v>
      </c>
      <c r="B247" s="156" t="str">
        <f t="shared" si="105"/>
        <v>Justice service area total</v>
      </c>
      <c r="C247" s="55" t="s">
        <v>23</v>
      </c>
      <c r="D247" s="31">
        <v>12</v>
      </c>
      <c r="E247" s="31">
        <v>10</v>
      </c>
      <c r="F247" s="31">
        <v>7</v>
      </c>
      <c r="G247" s="31">
        <v>17</v>
      </c>
      <c r="H247" s="31">
        <v>7</v>
      </c>
      <c r="I247" s="31">
        <v>10</v>
      </c>
      <c r="J247" s="31">
        <v>7</v>
      </c>
      <c r="K247" s="31">
        <v>6</v>
      </c>
      <c r="L247" s="31">
        <v>6</v>
      </c>
      <c r="M247" s="31">
        <v>14</v>
      </c>
      <c r="Q247" s="138"/>
    </row>
    <row r="248" spans="1:17" s="26" customFormat="1" ht="14.25" customHeight="1" x14ac:dyDescent="0.2">
      <c r="A248" s="156" t="str">
        <f t="shared" si="105"/>
        <v>Waikato</v>
      </c>
      <c r="B248" s="156" t="str">
        <f t="shared" si="105"/>
        <v>Justice service area total</v>
      </c>
      <c r="C248" s="55" t="s">
        <v>15</v>
      </c>
      <c r="D248" s="31">
        <v>0</v>
      </c>
      <c r="E248" s="31">
        <v>0</v>
      </c>
      <c r="F248" s="31">
        <v>0</v>
      </c>
      <c r="G248" s="31">
        <v>1</v>
      </c>
      <c r="H248" s="31">
        <v>1</v>
      </c>
      <c r="I248" s="31">
        <v>1</v>
      </c>
      <c r="J248" s="31">
        <v>1</v>
      </c>
      <c r="K248" s="31">
        <v>0</v>
      </c>
      <c r="L248" s="31">
        <v>1</v>
      </c>
      <c r="M248" s="31">
        <v>0</v>
      </c>
      <c r="Q248" s="138"/>
    </row>
    <row r="249" spans="1:17" s="26" customFormat="1" ht="14.25" customHeight="1" x14ac:dyDescent="0.2">
      <c r="A249" s="156" t="str">
        <f t="shared" si="105"/>
        <v>Waikato</v>
      </c>
      <c r="B249" s="156" t="str">
        <f t="shared" si="105"/>
        <v>Justice service area total</v>
      </c>
      <c r="C249" s="55" t="s">
        <v>24</v>
      </c>
      <c r="D249" s="31">
        <v>29</v>
      </c>
      <c r="E249" s="31">
        <v>18</v>
      </c>
      <c r="F249" s="31">
        <v>27</v>
      </c>
      <c r="G249" s="31">
        <v>17</v>
      </c>
      <c r="H249" s="31">
        <v>21</v>
      </c>
      <c r="I249" s="31">
        <v>12</v>
      </c>
      <c r="J249" s="31">
        <v>29</v>
      </c>
      <c r="K249" s="31">
        <v>25</v>
      </c>
      <c r="L249" s="31">
        <v>17</v>
      </c>
      <c r="M249" s="31">
        <v>18</v>
      </c>
      <c r="Q249" s="138"/>
    </row>
    <row r="250" spans="1:17" s="26" customFormat="1" ht="14.25" customHeight="1" x14ac:dyDescent="0.2">
      <c r="A250" s="152" t="str">
        <f t="shared" si="105"/>
        <v>Waikato</v>
      </c>
      <c r="B250" s="152" t="str">
        <f t="shared" si="105"/>
        <v>Justice service area total</v>
      </c>
      <c r="C250" s="53" t="s">
        <v>0</v>
      </c>
      <c r="D250" s="131">
        <v>412</v>
      </c>
      <c r="E250" s="131">
        <v>368</v>
      </c>
      <c r="F250" s="131">
        <v>427</v>
      </c>
      <c r="G250" s="131">
        <v>479</v>
      </c>
      <c r="H250" s="131">
        <v>476</v>
      </c>
      <c r="I250" s="131">
        <v>377</v>
      </c>
      <c r="J250" s="131">
        <v>394</v>
      </c>
      <c r="K250" s="131">
        <v>260</v>
      </c>
      <c r="L250" s="131">
        <v>247</v>
      </c>
      <c r="M250" s="131">
        <v>236</v>
      </c>
      <c r="Q250" s="138"/>
    </row>
    <row r="251" spans="1:17" s="26" customFormat="1" ht="14.25" customHeight="1" x14ac:dyDescent="0.2">
      <c r="A251" s="150" t="s">
        <v>129</v>
      </c>
      <c r="B251" s="150" t="s">
        <v>177</v>
      </c>
      <c r="C251" s="24" t="s">
        <v>19</v>
      </c>
      <c r="D251" s="31">
        <v>5</v>
      </c>
      <c r="E251" s="31">
        <v>6</v>
      </c>
      <c r="F251" s="31">
        <v>1</v>
      </c>
      <c r="G251" s="31">
        <v>2</v>
      </c>
      <c r="H251" s="31">
        <v>5</v>
      </c>
      <c r="I251" s="31">
        <v>5</v>
      </c>
      <c r="J251" s="31">
        <v>6</v>
      </c>
      <c r="K251" s="31">
        <v>0</v>
      </c>
      <c r="L251" s="31">
        <v>1</v>
      </c>
      <c r="M251" s="31">
        <v>2</v>
      </c>
      <c r="Q251" s="138"/>
    </row>
    <row r="252" spans="1:17" s="26" customFormat="1" ht="14.25" customHeight="1" x14ac:dyDescent="0.2">
      <c r="A252" s="156" t="str">
        <f t="shared" ref="A252:B267" si="106">A251</f>
        <v>Bay of Plenty</v>
      </c>
      <c r="B252" s="156" t="str">
        <f t="shared" si="106"/>
        <v>Ōpōtiki</v>
      </c>
      <c r="C252" s="69" t="s">
        <v>139</v>
      </c>
      <c r="D252" s="31">
        <v>2</v>
      </c>
      <c r="E252" s="31">
        <v>2</v>
      </c>
      <c r="F252" s="31">
        <v>6</v>
      </c>
      <c r="G252" s="31">
        <v>4</v>
      </c>
      <c r="H252" s="31">
        <v>4</v>
      </c>
      <c r="I252" s="31">
        <v>1</v>
      </c>
      <c r="J252" s="31">
        <v>4</v>
      </c>
      <c r="K252" s="31">
        <v>0</v>
      </c>
      <c r="L252" s="31">
        <v>0</v>
      </c>
      <c r="M252" s="31">
        <v>3</v>
      </c>
      <c r="Q252" s="138"/>
    </row>
    <row r="253" spans="1:17" s="26" customFormat="1" ht="14.25" customHeight="1" x14ac:dyDescent="0.2">
      <c r="A253" s="156" t="str">
        <f t="shared" si="106"/>
        <v>Bay of Plenty</v>
      </c>
      <c r="B253" s="156" t="str">
        <f t="shared" si="106"/>
        <v>Ōpōtiki</v>
      </c>
      <c r="C253" s="69" t="s">
        <v>138</v>
      </c>
      <c r="D253" s="31">
        <v>0</v>
      </c>
      <c r="E253" s="31">
        <v>1</v>
      </c>
      <c r="F253" s="31">
        <v>1</v>
      </c>
      <c r="G253" s="31">
        <v>0</v>
      </c>
      <c r="H253" s="31">
        <v>2</v>
      </c>
      <c r="I253" s="31">
        <v>3</v>
      </c>
      <c r="J253" s="31">
        <v>0</v>
      </c>
      <c r="K253" s="31">
        <v>0</v>
      </c>
      <c r="L253" s="31">
        <v>0</v>
      </c>
      <c r="M253" s="31">
        <v>0</v>
      </c>
      <c r="Q253" s="138"/>
    </row>
    <row r="254" spans="1:17" s="26" customFormat="1" ht="14.25" customHeight="1" x14ac:dyDescent="0.2">
      <c r="A254" s="156" t="str">
        <f t="shared" si="106"/>
        <v>Bay of Plenty</v>
      </c>
      <c r="B254" s="156" t="str">
        <f t="shared" si="106"/>
        <v>Ōpōtiki</v>
      </c>
      <c r="C254" s="69" t="s">
        <v>140</v>
      </c>
      <c r="D254" s="31">
        <v>0</v>
      </c>
      <c r="E254" s="31">
        <v>1</v>
      </c>
      <c r="F254" s="31">
        <v>0</v>
      </c>
      <c r="G254" s="31">
        <v>1</v>
      </c>
      <c r="H254" s="31">
        <v>0</v>
      </c>
      <c r="I254" s="31">
        <v>3</v>
      </c>
      <c r="J254" s="31">
        <v>1</v>
      </c>
      <c r="K254" s="31">
        <v>0</v>
      </c>
      <c r="L254" s="31">
        <v>0</v>
      </c>
      <c r="M254" s="31">
        <v>0</v>
      </c>
      <c r="Q254" s="138"/>
    </row>
    <row r="255" spans="1:17" s="26" customFormat="1" ht="14.25" customHeight="1" x14ac:dyDescent="0.2">
      <c r="A255" s="156" t="str">
        <f t="shared" si="106"/>
        <v>Bay of Plenty</v>
      </c>
      <c r="B255" s="156" t="str">
        <f t="shared" si="106"/>
        <v>Ōpōtiki</v>
      </c>
      <c r="C255" s="55" t="s">
        <v>20</v>
      </c>
      <c r="D255" s="31">
        <v>11</v>
      </c>
      <c r="E255" s="31">
        <v>19</v>
      </c>
      <c r="F255" s="31">
        <v>6</v>
      </c>
      <c r="G255" s="31">
        <v>10</v>
      </c>
      <c r="H255" s="31">
        <v>11</v>
      </c>
      <c r="I255" s="31">
        <v>11</v>
      </c>
      <c r="J255" s="31">
        <v>7</v>
      </c>
      <c r="K255" s="31">
        <v>2</v>
      </c>
      <c r="L255" s="31">
        <v>3</v>
      </c>
      <c r="M255" s="31">
        <v>6</v>
      </c>
      <c r="Q255" s="138"/>
    </row>
    <row r="256" spans="1:17" s="26" customFormat="1" ht="14.25" customHeight="1" x14ac:dyDescent="0.2">
      <c r="A256" s="156" t="str">
        <f t="shared" si="106"/>
        <v>Bay of Plenty</v>
      </c>
      <c r="B256" s="156" t="str">
        <f t="shared" si="106"/>
        <v>Ōpōtiki</v>
      </c>
      <c r="C256" s="55" t="s">
        <v>21</v>
      </c>
      <c r="D256" s="31">
        <v>2</v>
      </c>
      <c r="E256" s="31">
        <v>1</v>
      </c>
      <c r="F256" s="31">
        <v>1</v>
      </c>
      <c r="G256" s="31">
        <v>1</v>
      </c>
      <c r="H256" s="31">
        <v>0</v>
      </c>
      <c r="I256" s="31">
        <v>0</v>
      </c>
      <c r="J256" s="31">
        <v>1</v>
      </c>
      <c r="K256" s="31">
        <v>1</v>
      </c>
      <c r="L256" s="31">
        <v>1</v>
      </c>
      <c r="M256" s="31">
        <v>3</v>
      </c>
      <c r="Q256" s="138"/>
    </row>
    <row r="257" spans="1:17" s="26" customFormat="1" ht="14.25" customHeight="1" x14ac:dyDescent="0.2">
      <c r="A257" s="156" t="str">
        <f t="shared" si="106"/>
        <v>Bay of Plenty</v>
      </c>
      <c r="B257" s="156" t="str">
        <f t="shared" si="106"/>
        <v>Ōpōtiki</v>
      </c>
      <c r="C257" s="55" t="s">
        <v>22</v>
      </c>
      <c r="D257" s="31">
        <v>3</v>
      </c>
      <c r="E257" s="31">
        <v>5</v>
      </c>
      <c r="F257" s="31">
        <v>2</v>
      </c>
      <c r="G257" s="31">
        <v>4</v>
      </c>
      <c r="H257" s="31">
        <v>5</v>
      </c>
      <c r="I257" s="31">
        <v>4</v>
      </c>
      <c r="J257" s="31">
        <v>1</v>
      </c>
      <c r="K257" s="31">
        <v>0</v>
      </c>
      <c r="L257" s="31">
        <v>0</v>
      </c>
      <c r="M257" s="31">
        <v>3</v>
      </c>
      <c r="Q257" s="138"/>
    </row>
    <row r="258" spans="1:17" s="26" customFormat="1" ht="14.25" customHeight="1" x14ac:dyDescent="0.2">
      <c r="A258" s="156" t="str">
        <f t="shared" si="106"/>
        <v>Bay of Plenty</v>
      </c>
      <c r="B258" s="156" t="str">
        <f t="shared" si="106"/>
        <v>Ōpōtiki</v>
      </c>
      <c r="C258" s="55" t="s">
        <v>23</v>
      </c>
      <c r="D258" s="31">
        <v>1</v>
      </c>
      <c r="E258" s="31">
        <v>0</v>
      </c>
      <c r="F258" s="31">
        <v>0</v>
      </c>
      <c r="G258" s="31">
        <v>0</v>
      </c>
      <c r="H258" s="31">
        <v>0</v>
      </c>
      <c r="I258" s="31">
        <v>0</v>
      </c>
      <c r="J258" s="31">
        <v>0</v>
      </c>
      <c r="K258" s="31">
        <v>0</v>
      </c>
      <c r="L258" s="31">
        <v>0</v>
      </c>
      <c r="M258" s="31">
        <v>0</v>
      </c>
      <c r="Q258" s="138"/>
    </row>
    <row r="259" spans="1:17" s="26" customFormat="1" ht="14.25" customHeight="1" x14ac:dyDescent="0.2">
      <c r="A259" s="156" t="str">
        <f t="shared" si="106"/>
        <v>Bay of Plenty</v>
      </c>
      <c r="B259" s="156" t="str">
        <f>B258</f>
        <v>Ōpōtiki</v>
      </c>
      <c r="C259" s="55" t="s">
        <v>15</v>
      </c>
      <c r="D259" s="31">
        <v>0</v>
      </c>
      <c r="E259" s="31">
        <v>1</v>
      </c>
      <c r="F259" s="31">
        <v>0</v>
      </c>
      <c r="G259" s="31">
        <v>0</v>
      </c>
      <c r="H259" s="31">
        <v>0</v>
      </c>
      <c r="I259" s="31">
        <v>0</v>
      </c>
      <c r="J259" s="31">
        <v>0</v>
      </c>
      <c r="K259" s="31">
        <v>0</v>
      </c>
      <c r="L259" s="31">
        <v>0</v>
      </c>
      <c r="M259" s="31">
        <v>0</v>
      </c>
      <c r="Q259" s="138"/>
    </row>
    <row r="260" spans="1:17" s="26" customFormat="1" ht="14.25" customHeight="1" x14ac:dyDescent="0.2">
      <c r="A260" s="156" t="str">
        <f t="shared" si="106"/>
        <v>Bay of Plenty</v>
      </c>
      <c r="B260" s="156" t="str">
        <f>B258</f>
        <v>Ōpōtiki</v>
      </c>
      <c r="C260" s="55" t="s">
        <v>24</v>
      </c>
      <c r="D260" s="31">
        <v>1</v>
      </c>
      <c r="E260" s="31">
        <v>1</v>
      </c>
      <c r="F260" s="31">
        <v>0</v>
      </c>
      <c r="G260" s="31">
        <v>0</v>
      </c>
      <c r="H260" s="31">
        <v>0</v>
      </c>
      <c r="I260" s="31">
        <v>0</v>
      </c>
      <c r="J260" s="31">
        <v>0</v>
      </c>
      <c r="K260" s="31">
        <v>0</v>
      </c>
      <c r="L260" s="31">
        <v>0</v>
      </c>
      <c r="M260" s="31">
        <v>0</v>
      </c>
      <c r="Q260" s="138"/>
    </row>
    <row r="261" spans="1:17" s="26" customFormat="1" ht="14.25" customHeight="1" x14ac:dyDescent="0.2">
      <c r="A261" s="156" t="str">
        <f t="shared" si="106"/>
        <v>Bay of Plenty</v>
      </c>
      <c r="B261" s="152" t="str">
        <f t="shared" si="106"/>
        <v>Ōpōtiki</v>
      </c>
      <c r="C261" s="53" t="s">
        <v>0</v>
      </c>
      <c r="D261" s="32">
        <v>25</v>
      </c>
      <c r="E261" s="32">
        <v>37</v>
      </c>
      <c r="F261" s="32">
        <v>17</v>
      </c>
      <c r="G261" s="32">
        <v>22</v>
      </c>
      <c r="H261" s="32">
        <v>27</v>
      </c>
      <c r="I261" s="32">
        <v>27</v>
      </c>
      <c r="J261" s="32">
        <v>20</v>
      </c>
      <c r="K261" s="32">
        <v>3</v>
      </c>
      <c r="L261" s="32">
        <v>5</v>
      </c>
      <c r="M261" s="32">
        <v>17</v>
      </c>
      <c r="Q261" s="138"/>
    </row>
    <row r="262" spans="1:17" s="26" customFormat="1" ht="14.25" customHeight="1" x14ac:dyDescent="0.2">
      <c r="A262" s="156" t="str">
        <f t="shared" si="106"/>
        <v>Bay of Plenty</v>
      </c>
      <c r="B262" s="150" t="s">
        <v>51</v>
      </c>
      <c r="C262" s="24" t="s">
        <v>19</v>
      </c>
      <c r="D262" s="31">
        <v>59</v>
      </c>
      <c r="E262" s="31">
        <v>75</v>
      </c>
      <c r="F262" s="31">
        <v>69</v>
      </c>
      <c r="G262" s="31">
        <v>63</v>
      </c>
      <c r="H262" s="31">
        <v>66</v>
      </c>
      <c r="I262" s="31">
        <v>58</v>
      </c>
      <c r="J262" s="31">
        <v>63</v>
      </c>
      <c r="K262" s="31">
        <v>76</v>
      </c>
      <c r="L262" s="31">
        <v>44</v>
      </c>
      <c r="M262" s="31">
        <v>43</v>
      </c>
      <c r="Q262" s="138"/>
    </row>
    <row r="263" spans="1:17" s="25" customFormat="1" ht="14.25" customHeight="1" x14ac:dyDescent="0.2">
      <c r="A263" s="156" t="str">
        <f t="shared" si="106"/>
        <v>Bay of Plenty</v>
      </c>
      <c r="B263" s="156" t="str">
        <f t="shared" si="106"/>
        <v>Tauranga</v>
      </c>
      <c r="C263" s="69" t="s">
        <v>139</v>
      </c>
      <c r="D263" s="31">
        <v>26</v>
      </c>
      <c r="E263" s="31">
        <v>17</v>
      </c>
      <c r="F263" s="31">
        <v>24</v>
      </c>
      <c r="G263" s="31">
        <v>20</v>
      </c>
      <c r="H263" s="31">
        <v>18</v>
      </c>
      <c r="I263" s="31">
        <v>9</v>
      </c>
      <c r="J263" s="31">
        <v>30</v>
      </c>
      <c r="K263" s="31">
        <v>25</v>
      </c>
      <c r="L263" s="31">
        <v>24</v>
      </c>
      <c r="M263" s="31">
        <v>29</v>
      </c>
      <c r="Q263" s="138"/>
    </row>
    <row r="264" spans="1:17" s="26" customFormat="1" ht="14.25" customHeight="1" x14ac:dyDescent="0.2">
      <c r="A264" s="156" t="str">
        <f t="shared" si="106"/>
        <v>Bay of Plenty</v>
      </c>
      <c r="B264" s="156" t="str">
        <f t="shared" si="106"/>
        <v>Tauranga</v>
      </c>
      <c r="C264" s="69" t="s">
        <v>138</v>
      </c>
      <c r="D264" s="31">
        <v>12</v>
      </c>
      <c r="E264" s="31">
        <v>14</v>
      </c>
      <c r="F264" s="31">
        <v>10</v>
      </c>
      <c r="G264" s="31">
        <v>17</v>
      </c>
      <c r="H264" s="31">
        <v>9</v>
      </c>
      <c r="I264" s="31">
        <v>13</v>
      </c>
      <c r="J264" s="31">
        <v>10</v>
      </c>
      <c r="K264" s="31">
        <v>8</v>
      </c>
      <c r="L264" s="31">
        <v>9</v>
      </c>
      <c r="M264" s="31">
        <v>5</v>
      </c>
      <c r="Q264" s="138"/>
    </row>
    <row r="265" spans="1:17" s="26" customFormat="1" ht="14.25" customHeight="1" x14ac:dyDescent="0.2">
      <c r="A265" s="156" t="str">
        <f t="shared" si="106"/>
        <v>Bay of Plenty</v>
      </c>
      <c r="B265" s="156" t="str">
        <f t="shared" si="106"/>
        <v>Tauranga</v>
      </c>
      <c r="C265" s="69" t="s">
        <v>140</v>
      </c>
      <c r="D265" s="31">
        <v>9</v>
      </c>
      <c r="E265" s="31">
        <v>6</v>
      </c>
      <c r="F265" s="31">
        <v>7</v>
      </c>
      <c r="G265" s="31">
        <v>11</v>
      </c>
      <c r="H265" s="31">
        <v>5</v>
      </c>
      <c r="I265" s="31">
        <v>12</v>
      </c>
      <c r="J265" s="31">
        <v>12</v>
      </c>
      <c r="K265" s="31">
        <v>7</v>
      </c>
      <c r="L265" s="31">
        <v>10</v>
      </c>
      <c r="M265" s="31">
        <v>10</v>
      </c>
      <c r="Q265" s="138"/>
    </row>
    <row r="266" spans="1:17" s="26" customFormat="1" ht="14.25" customHeight="1" x14ac:dyDescent="0.2">
      <c r="A266" s="156" t="str">
        <f t="shared" si="106"/>
        <v>Bay of Plenty</v>
      </c>
      <c r="B266" s="156" t="str">
        <f t="shared" si="106"/>
        <v>Tauranga</v>
      </c>
      <c r="C266" s="55" t="s">
        <v>20</v>
      </c>
      <c r="D266" s="31">
        <v>64</v>
      </c>
      <c r="E266" s="31">
        <v>43</v>
      </c>
      <c r="F266" s="31">
        <v>48</v>
      </c>
      <c r="G266" s="31">
        <v>51</v>
      </c>
      <c r="H266" s="31">
        <v>43</v>
      </c>
      <c r="I266" s="31">
        <v>42</v>
      </c>
      <c r="J266" s="31">
        <v>30</v>
      </c>
      <c r="K266" s="31">
        <v>20</v>
      </c>
      <c r="L266" s="31">
        <v>19</v>
      </c>
      <c r="M266" s="31">
        <v>26</v>
      </c>
      <c r="Q266" s="138"/>
    </row>
    <row r="267" spans="1:17" s="26" customFormat="1" ht="14.25" customHeight="1" x14ac:dyDescent="0.2">
      <c r="A267" s="156" t="str">
        <f t="shared" si="106"/>
        <v>Bay of Plenty</v>
      </c>
      <c r="B267" s="156" t="str">
        <f t="shared" si="106"/>
        <v>Tauranga</v>
      </c>
      <c r="C267" s="55" t="s">
        <v>21</v>
      </c>
      <c r="D267" s="31">
        <v>14</v>
      </c>
      <c r="E267" s="31">
        <v>18</v>
      </c>
      <c r="F267" s="31">
        <v>18</v>
      </c>
      <c r="G267" s="31">
        <v>22</v>
      </c>
      <c r="H267" s="31">
        <v>23</v>
      </c>
      <c r="I267" s="31">
        <v>20</v>
      </c>
      <c r="J267" s="31">
        <v>17</v>
      </c>
      <c r="K267" s="31">
        <v>15</v>
      </c>
      <c r="L267" s="31">
        <v>7</v>
      </c>
      <c r="M267" s="31">
        <v>12</v>
      </c>
      <c r="Q267" s="138"/>
    </row>
    <row r="268" spans="1:17" s="26" customFormat="1" ht="14.25" customHeight="1" x14ac:dyDescent="0.2">
      <c r="A268" s="156" t="str">
        <f t="shared" ref="A268:B283" si="107">A267</f>
        <v>Bay of Plenty</v>
      </c>
      <c r="B268" s="156" t="str">
        <f t="shared" si="107"/>
        <v>Tauranga</v>
      </c>
      <c r="C268" s="55" t="s">
        <v>22</v>
      </c>
      <c r="D268" s="31">
        <v>42</v>
      </c>
      <c r="E268" s="31">
        <v>48</v>
      </c>
      <c r="F268" s="31">
        <v>42</v>
      </c>
      <c r="G268" s="31">
        <v>34</v>
      </c>
      <c r="H268" s="31">
        <v>39</v>
      </c>
      <c r="I268" s="31">
        <v>33</v>
      </c>
      <c r="J268" s="31">
        <v>26</v>
      </c>
      <c r="K268" s="31">
        <v>8</v>
      </c>
      <c r="L268" s="31">
        <v>15</v>
      </c>
      <c r="M268" s="31">
        <v>2</v>
      </c>
      <c r="Q268" s="138"/>
    </row>
    <row r="269" spans="1:17" s="26" customFormat="1" ht="14.25" customHeight="1" x14ac:dyDescent="0.2">
      <c r="A269" s="156" t="str">
        <f t="shared" si="107"/>
        <v>Bay of Plenty</v>
      </c>
      <c r="B269" s="156" t="str">
        <f t="shared" si="107"/>
        <v>Tauranga</v>
      </c>
      <c r="C269" s="55" t="s">
        <v>23</v>
      </c>
      <c r="D269" s="31">
        <v>7</v>
      </c>
      <c r="E269" s="31">
        <v>5</v>
      </c>
      <c r="F269" s="31">
        <v>5</v>
      </c>
      <c r="G269" s="31">
        <v>2</v>
      </c>
      <c r="H269" s="31">
        <v>5</v>
      </c>
      <c r="I269" s="31">
        <v>2</v>
      </c>
      <c r="J269" s="31">
        <v>4</v>
      </c>
      <c r="K269" s="31">
        <v>3</v>
      </c>
      <c r="L269" s="31">
        <v>3</v>
      </c>
      <c r="M269" s="31">
        <v>3</v>
      </c>
      <c r="Q269" s="138"/>
    </row>
    <row r="270" spans="1:17" s="26" customFormat="1" ht="14.25" customHeight="1" x14ac:dyDescent="0.2">
      <c r="A270" s="156" t="str">
        <f t="shared" si="107"/>
        <v>Bay of Plenty</v>
      </c>
      <c r="B270" s="156" t="str">
        <f t="shared" si="107"/>
        <v>Tauranga</v>
      </c>
      <c r="C270" s="55" t="s">
        <v>15</v>
      </c>
      <c r="D270" s="31">
        <v>1</v>
      </c>
      <c r="E270" s="31">
        <v>0</v>
      </c>
      <c r="F270" s="31">
        <v>1</v>
      </c>
      <c r="G270" s="31">
        <v>0</v>
      </c>
      <c r="H270" s="31">
        <v>2</v>
      </c>
      <c r="I270" s="31">
        <v>0</v>
      </c>
      <c r="J270" s="31">
        <v>0</v>
      </c>
      <c r="K270" s="31">
        <v>0</v>
      </c>
      <c r="L270" s="31">
        <v>0</v>
      </c>
      <c r="M270" s="31">
        <v>0</v>
      </c>
      <c r="Q270" s="138"/>
    </row>
    <row r="271" spans="1:17" s="26" customFormat="1" ht="14.25" customHeight="1" x14ac:dyDescent="0.2">
      <c r="A271" s="156" t="str">
        <f t="shared" si="107"/>
        <v>Bay of Plenty</v>
      </c>
      <c r="B271" s="156" t="str">
        <f t="shared" si="107"/>
        <v>Tauranga</v>
      </c>
      <c r="C271" s="55" t="s">
        <v>24</v>
      </c>
      <c r="D271" s="31">
        <v>11</v>
      </c>
      <c r="E271" s="31">
        <v>10</v>
      </c>
      <c r="F271" s="31">
        <v>6</v>
      </c>
      <c r="G271" s="31">
        <v>5</v>
      </c>
      <c r="H271" s="31">
        <v>8</v>
      </c>
      <c r="I271" s="31">
        <v>11</v>
      </c>
      <c r="J271" s="31">
        <v>6</v>
      </c>
      <c r="K271" s="31">
        <v>11</v>
      </c>
      <c r="L271" s="31">
        <v>7</v>
      </c>
      <c r="M271" s="31">
        <v>15</v>
      </c>
      <c r="Q271" s="138"/>
    </row>
    <row r="272" spans="1:17" s="26" customFormat="1" ht="14.25" customHeight="1" x14ac:dyDescent="0.2">
      <c r="A272" s="156" t="str">
        <f t="shared" si="107"/>
        <v>Bay of Plenty</v>
      </c>
      <c r="B272" s="152" t="str">
        <f t="shared" si="107"/>
        <v>Tauranga</v>
      </c>
      <c r="C272" s="53" t="s">
        <v>0</v>
      </c>
      <c r="D272" s="32">
        <v>245</v>
      </c>
      <c r="E272" s="32">
        <v>236</v>
      </c>
      <c r="F272" s="32">
        <v>230</v>
      </c>
      <c r="G272" s="32">
        <v>225</v>
      </c>
      <c r="H272" s="32">
        <v>218</v>
      </c>
      <c r="I272" s="32">
        <v>200</v>
      </c>
      <c r="J272" s="32">
        <v>198</v>
      </c>
      <c r="K272" s="32">
        <v>173</v>
      </c>
      <c r="L272" s="32">
        <v>138</v>
      </c>
      <c r="M272" s="32">
        <v>145</v>
      </c>
      <c r="Q272" s="138"/>
    </row>
    <row r="273" spans="1:17" s="26" customFormat="1" ht="14.25" customHeight="1" x14ac:dyDescent="0.2">
      <c r="A273" s="156" t="str">
        <f t="shared" si="107"/>
        <v>Bay of Plenty</v>
      </c>
      <c r="B273" s="150" t="s">
        <v>193</v>
      </c>
      <c r="C273" s="24" t="s">
        <v>19</v>
      </c>
      <c r="D273" s="31">
        <v>2</v>
      </c>
      <c r="E273" s="31">
        <v>2</v>
      </c>
      <c r="F273" s="31">
        <v>4</v>
      </c>
      <c r="G273" s="31">
        <v>3</v>
      </c>
      <c r="H273" s="31">
        <v>4</v>
      </c>
      <c r="I273" s="31">
        <v>7</v>
      </c>
      <c r="J273" s="31">
        <v>1</v>
      </c>
      <c r="K273" s="31">
        <v>0</v>
      </c>
      <c r="L273" s="31">
        <v>1</v>
      </c>
      <c r="M273" s="31">
        <v>1</v>
      </c>
      <c r="Q273" s="138"/>
    </row>
    <row r="274" spans="1:17" s="26" customFormat="1" ht="14.25" customHeight="1" x14ac:dyDescent="0.2">
      <c r="A274" s="156" t="str">
        <f t="shared" si="107"/>
        <v>Bay of Plenty</v>
      </c>
      <c r="B274" s="156" t="str">
        <f t="shared" si="107"/>
        <v>Waihi</v>
      </c>
      <c r="C274" s="69" t="s">
        <v>139</v>
      </c>
      <c r="D274" s="31">
        <v>1</v>
      </c>
      <c r="E274" s="31">
        <v>1</v>
      </c>
      <c r="F274" s="31">
        <v>4</v>
      </c>
      <c r="G274" s="31">
        <v>1</v>
      </c>
      <c r="H274" s="31">
        <v>2</v>
      </c>
      <c r="I274" s="31">
        <v>4</v>
      </c>
      <c r="J274" s="31">
        <v>2</v>
      </c>
      <c r="K274" s="31">
        <v>0</v>
      </c>
      <c r="L274" s="31">
        <v>0</v>
      </c>
      <c r="M274" s="31">
        <v>1</v>
      </c>
      <c r="Q274" s="138"/>
    </row>
    <row r="275" spans="1:17" s="26" customFormat="1" ht="14.25" customHeight="1" x14ac:dyDescent="0.2">
      <c r="A275" s="156" t="str">
        <f t="shared" si="107"/>
        <v>Bay of Plenty</v>
      </c>
      <c r="B275" s="156" t="str">
        <f t="shared" si="107"/>
        <v>Waihi</v>
      </c>
      <c r="C275" s="69" t="s">
        <v>138</v>
      </c>
      <c r="D275" s="31">
        <v>0</v>
      </c>
      <c r="E275" s="31">
        <v>0</v>
      </c>
      <c r="F275" s="31">
        <v>0</v>
      </c>
      <c r="G275" s="31">
        <v>1</v>
      </c>
      <c r="H275" s="31">
        <v>0</v>
      </c>
      <c r="I275" s="31">
        <v>0</v>
      </c>
      <c r="J275" s="31">
        <v>3</v>
      </c>
      <c r="K275" s="31">
        <v>0</v>
      </c>
      <c r="L275" s="31">
        <v>0</v>
      </c>
      <c r="M275" s="31">
        <v>1</v>
      </c>
      <c r="Q275" s="138"/>
    </row>
    <row r="276" spans="1:17" s="26" customFormat="1" ht="14.25" customHeight="1" x14ac:dyDescent="0.2">
      <c r="A276" s="156" t="str">
        <f t="shared" si="107"/>
        <v>Bay of Plenty</v>
      </c>
      <c r="B276" s="156" t="str">
        <f t="shared" si="107"/>
        <v>Waihi</v>
      </c>
      <c r="C276" s="69" t="s">
        <v>140</v>
      </c>
      <c r="D276" s="31">
        <v>3</v>
      </c>
      <c r="E276" s="31">
        <v>1</v>
      </c>
      <c r="F276" s="31">
        <v>0</v>
      </c>
      <c r="G276" s="31">
        <v>5</v>
      </c>
      <c r="H276" s="31">
        <v>1</v>
      </c>
      <c r="I276" s="31">
        <v>3</v>
      </c>
      <c r="J276" s="31">
        <v>0</v>
      </c>
      <c r="K276" s="31">
        <v>0</v>
      </c>
      <c r="L276" s="31">
        <v>0</v>
      </c>
      <c r="M276" s="31">
        <v>1</v>
      </c>
      <c r="Q276" s="138"/>
    </row>
    <row r="277" spans="1:17" s="26" customFormat="1" ht="14.25" customHeight="1" x14ac:dyDescent="0.2">
      <c r="A277" s="156" t="str">
        <f t="shared" si="107"/>
        <v>Bay of Plenty</v>
      </c>
      <c r="B277" s="156" t="str">
        <f t="shared" si="107"/>
        <v>Waihi</v>
      </c>
      <c r="C277" s="55" t="s">
        <v>20</v>
      </c>
      <c r="D277" s="31">
        <v>21</v>
      </c>
      <c r="E277" s="31">
        <v>10</v>
      </c>
      <c r="F277" s="31">
        <v>14</v>
      </c>
      <c r="G277" s="31">
        <v>8</v>
      </c>
      <c r="H277" s="31">
        <v>15</v>
      </c>
      <c r="I277" s="31">
        <v>4</v>
      </c>
      <c r="J277" s="31">
        <v>1</v>
      </c>
      <c r="K277" s="31">
        <v>5</v>
      </c>
      <c r="L277" s="31">
        <v>1</v>
      </c>
      <c r="M277" s="31">
        <v>2</v>
      </c>
      <c r="Q277" s="138"/>
    </row>
    <row r="278" spans="1:17" s="28" customFormat="1" ht="14.25" customHeight="1" x14ac:dyDescent="0.2">
      <c r="A278" s="156" t="str">
        <f t="shared" si="107"/>
        <v>Bay of Plenty</v>
      </c>
      <c r="B278" s="156" t="str">
        <f t="shared" si="107"/>
        <v>Waihi</v>
      </c>
      <c r="C278" s="55" t="s">
        <v>21</v>
      </c>
      <c r="D278" s="31">
        <v>1</v>
      </c>
      <c r="E278" s="31">
        <v>1</v>
      </c>
      <c r="F278" s="31">
        <v>1</v>
      </c>
      <c r="G278" s="31">
        <v>2</v>
      </c>
      <c r="H278" s="31">
        <v>2</v>
      </c>
      <c r="I278" s="31">
        <v>1</v>
      </c>
      <c r="J278" s="31">
        <v>2</v>
      </c>
      <c r="K278" s="31">
        <v>0</v>
      </c>
      <c r="L278" s="31">
        <v>0</v>
      </c>
      <c r="M278" s="31">
        <v>1</v>
      </c>
      <c r="Q278" s="138"/>
    </row>
    <row r="279" spans="1:17" s="26" customFormat="1" ht="14.25" customHeight="1" x14ac:dyDescent="0.2">
      <c r="A279" s="156" t="str">
        <f t="shared" si="107"/>
        <v>Bay of Plenty</v>
      </c>
      <c r="B279" s="156" t="str">
        <f t="shared" si="107"/>
        <v>Waihi</v>
      </c>
      <c r="C279" s="55" t="s">
        <v>22</v>
      </c>
      <c r="D279" s="31">
        <v>5</v>
      </c>
      <c r="E279" s="31">
        <v>4</v>
      </c>
      <c r="F279" s="31">
        <v>3</v>
      </c>
      <c r="G279" s="31">
        <v>3</v>
      </c>
      <c r="H279" s="31">
        <v>5</v>
      </c>
      <c r="I279" s="31">
        <v>8</v>
      </c>
      <c r="J279" s="31">
        <v>0</v>
      </c>
      <c r="K279" s="31">
        <v>1</v>
      </c>
      <c r="L279" s="31">
        <v>4</v>
      </c>
      <c r="M279" s="31">
        <v>1</v>
      </c>
      <c r="Q279" s="138"/>
    </row>
    <row r="280" spans="1:17" s="26" customFormat="1" ht="14.25" customHeight="1" x14ac:dyDescent="0.2">
      <c r="A280" s="156" t="str">
        <f t="shared" si="107"/>
        <v>Bay of Plenty</v>
      </c>
      <c r="B280" s="156" t="str">
        <f t="shared" si="107"/>
        <v>Waihi</v>
      </c>
      <c r="C280" s="55" t="s">
        <v>23</v>
      </c>
      <c r="D280" s="31">
        <v>0</v>
      </c>
      <c r="E280" s="31">
        <v>0</v>
      </c>
      <c r="F280" s="31">
        <v>0</v>
      </c>
      <c r="G280" s="31">
        <v>1</v>
      </c>
      <c r="H280" s="31">
        <v>0</v>
      </c>
      <c r="I280" s="31">
        <v>0</v>
      </c>
      <c r="J280" s="31">
        <v>0</v>
      </c>
      <c r="K280" s="31">
        <v>0</v>
      </c>
      <c r="L280" s="31">
        <v>1</v>
      </c>
      <c r="M280" s="31">
        <v>0</v>
      </c>
      <c r="Q280" s="138"/>
    </row>
    <row r="281" spans="1:17" s="26" customFormat="1" ht="14.25" customHeight="1" x14ac:dyDescent="0.2">
      <c r="A281" s="156" t="str">
        <f t="shared" si="107"/>
        <v>Bay of Plenty</v>
      </c>
      <c r="B281" s="156" t="str">
        <f t="shared" si="107"/>
        <v>Waihi</v>
      </c>
      <c r="C281" s="55" t="s">
        <v>15</v>
      </c>
      <c r="D281" s="31">
        <v>0</v>
      </c>
      <c r="E281" s="31">
        <v>0</v>
      </c>
      <c r="F281" s="31">
        <v>0</v>
      </c>
      <c r="G281" s="31">
        <v>0</v>
      </c>
      <c r="H281" s="31">
        <v>0</v>
      </c>
      <c r="I281" s="31">
        <v>0</v>
      </c>
      <c r="J281" s="31">
        <v>0</v>
      </c>
      <c r="K281" s="31">
        <v>0</v>
      </c>
      <c r="L281" s="31">
        <v>0</v>
      </c>
      <c r="M281" s="31">
        <v>0</v>
      </c>
      <c r="Q281" s="138"/>
    </row>
    <row r="282" spans="1:17" s="26" customFormat="1" ht="14.25" customHeight="1" x14ac:dyDescent="0.2">
      <c r="A282" s="156" t="str">
        <f t="shared" si="107"/>
        <v>Bay of Plenty</v>
      </c>
      <c r="B282" s="156" t="str">
        <f t="shared" si="107"/>
        <v>Waihi</v>
      </c>
      <c r="C282" s="55" t="s">
        <v>24</v>
      </c>
      <c r="D282" s="31">
        <v>0</v>
      </c>
      <c r="E282" s="31">
        <v>0</v>
      </c>
      <c r="F282" s="31">
        <v>0</v>
      </c>
      <c r="G282" s="31">
        <v>1</v>
      </c>
      <c r="H282" s="31">
        <v>1</v>
      </c>
      <c r="I282" s="31">
        <v>0</v>
      </c>
      <c r="J282" s="31">
        <v>2</v>
      </c>
      <c r="K282" s="31">
        <v>0</v>
      </c>
      <c r="L282" s="31">
        <v>0</v>
      </c>
      <c r="M282" s="31">
        <v>1</v>
      </c>
      <c r="Q282" s="138"/>
    </row>
    <row r="283" spans="1:17" s="26" customFormat="1" ht="14.25" customHeight="1" x14ac:dyDescent="0.2">
      <c r="A283" s="156" t="str">
        <f t="shared" si="107"/>
        <v>Bay of Plenty</v>
      </c>
      <c r="B283" s="152" t="str">
        <f t="shared" si="107"/>
        <v>Waihi</v>
      </c>
      <c r="C283" s="53" t="s">
        <v>0</v>
      </c>
      <c r="D283" s="32">
        <v>33</v>
      </c>
      <c r="E283" s="32">
        <v>19</v>
      </c>
      <c r="F283" s="32">
        <v>26</v>
      </c>
      <c r="G283" s="32">
        <v>25</v>
      </c>
      <c r="H283" s="32">
        <v>30</v>
      </c>
      <c r="I283" s="32">
        <v>27</v>
      </c>
      <c r="J283" s="32">
        <v>11</v>
      </c>
      <c r="K283" s="32">
        <v>6</v>
      </c>
      <c r="L283" s="32">
        <v>7</v>
      </c>
      <c r="M283" s="32">
        <v>9</v>
      </c>
      <c r="Q283" s="138"/>
    </row>
    <row r="284" spans="1:17" s="26" customFormat="1" ht="14.25" customHeight="1" x14ac:dyDescent="0.2">
      <c r="A284" s="156" t="str">
        <f t="shared" ref="A284:B299" si="108">A283</f>
        <v>Bay of Plenty</v>
      </c>
      <c r="B284" s="150" t="s">
        <v>178</v>
      </c>
      <c r="C284" s="24" t="s">
        <v>19</v>
      </c>
      <c r="D284" s="31">
        <v>21</v>
      </c>
      <c r="E284" s="31">
        <v>10</v>
      </c>
      <c r="F284" s="31">
        <v>17</v>
      </c>
      <c r="G284" s="31">
        <v>25</v>
      </c>
      <c r="H284" s="31">
        <v>22</v>
      </c>
      <c r="I284" s="31">
        <v>24</v>
      </c>
      <c r="J284" s="31">
        <v>30</v>
      </c>
      <c r="K284" s="31">
        <v>19</v>
      </c>
      <c r="L284" s="31">
        <v>19</v>
      </c>
      <c r="M284" s="31">
        <v>13</v>
      </c>
      <c r="Q284" s="138"/>
    </row>
    <row r="285" spans="1:17" s="26" customFormat="1" ht="14.25" customHeight="1" x14ac:dyDescent="0.2">
      <c r="A285" s="156" t="str">
        <f t="shared" si="108"/>
        <v>Bay of Plenty</v>
      </c>
      <c r="B285" s="156" t="str">
        <f t="shared" si="108"/>
        <v>Whakatāne</v>
      </c>
      <c r="C285" s="69" t="s">
        <v>139</v>
      </c>
      <c r="D285" s="31">
        <v>15</v>
      </c>
      <c r="E285" s="31">
        <v>6</v>
      </c>
      <c r="F285" s="31">
        <v>20</v>
      </c>
      <c r="G285" s="31">
        <v>7</v>
      </c>
      <c r="H285" s="31">
        <v>16</v>
      </c>
      <c r="I285" s="31">
        <v>12</v>
      </c>
      <c r="J285" s="31">
        <v>9</v>
      </c>
      <c r="K285" s="31">
        <v>12</v>
      </c>
      <c r="L285" s="31">
        <v>11</v>
      </c>
      <c r="M285" s="31">
        <v>13</v>
      </c>
      <c r="Q285" s="138"/>
    </row>
    <row r="286" spans="1:17" s="26" customFormat="1" ht="14.25" customHeight="1" x14ac:dyDescent="0.2">
      <c r="A286" s="156" t="str">
        <f t="shared" si="108"/>
        <v>Bay of Plenty</v>
      </c>
      <c r="B286" s="156" t="str">
        <f t="shared" si="108"/>
        <v>Whakatāne</v>
      </c>
      <c r="C286" s="69" t="s">
        <v>138</v>
      </c>
      <c r="D286" s="31">
        <v>6</v>
      </c>
      <c r="E286" s="31">
        <v>6</v>
      </c>
      <c r="F286" s="31">
        <v>5</v>
      </c>
      <c r="G286" s="31">
        <v>0</v>
      </c>
      <c r="H286" s="31">
        <v>1</v>
      </c>
      <c r="I286" s="31">
        <v>0</v>
      </c>
      <c r="J286" s="31">
        <v>2</v>
      </c>
      <c r="K286" s="31">
        <v>2</v>
      </c>
      <c r="L286" s="31">
        <v>1</v>
      </c>
      <c r="M286" s="31">
        <v>3</v>
      </c>
      <c r="Q286" s="138"/>
    </row>
    <row r="287" spans="1:17" s="26" customFormat="1" ht="14.25" customHeight="1" x14ac:dyDescent="0.2">
      <c r="A287" s="156" t="str">
        <f t="shared" si="108"/>
        <v>Bay of Plenty</v>
      </c>
      <c r="B287" s="156" t="str">
        <f t="shared" si="108"/>
        <v>Whakatāne</v>
      </c>
      <c r="C287" s="69" t="s">
        <v>140</v>
      </c>
      <c r="D287" s="31">
        <v>2</v>
      </c>
      <c r="E287" s="31">
        <v>1</v>
      </c>
      <c r="F287" s="31">
        <v>2</v>
      </c>
      <c r="G287" s="31">
        <v>1</v>
      </c>
      <c r="H287" s="31">
        <v>3</v>
      </c>
      <c r="I287" s="31">
        <v>4</v>
      </c>
      <c r="J287" s="31">
        <v>6</v>
      </c>
      <c r="K287" s="31">
        <v>2</v>
      </c>
      <c r="L287" s="31">
        <v>2</v>
      </c>
      <c r="M287" s="31">
        <v>9</v>
      </c>
      <c r="Q287" s="138"/>
    </row>
    <row r="288" spans="1:17" s="26" customFormat="1" ht="14.25" customHeight="1" x14ac:dyDescent="0.2">
      <c r="A288" s="156" t="str">
        <f t="shared" si="108"/>
        <v>Bay of Plenty</v>
      </c>
      <c r="B288" s="156" t="str">
        <f t="shared" si="108"/>
        <v>Whakatāne</v>
      </c>
      <c r="C288" s="55" t="s">
        <v>20</v>
      </c>
      <c r="D288" s="31">
        <v>30</v>
      </c>
      <c r="E288" s="31">
        <v>21</v>
      </c>
      <c r="F288" s="31">
        <v>24</v>
      </c>
      <c r="G288" s="31">
        <v>27</v>
      </c>
      <c r="H288" s="31">
        <v>30</v>
      </c>
      <c r="I288" s="31">
        <v>17</v>
      </c>
      <c r="J288" s="31">
        <v>13</v>
      </c>
      <c r="K288" s="31">
        <v>10</v>
      </c>
      <c r="L288" s="31">
        <v>7</v>
      </c>
      <c r="M288" s="31">
        <v>11</v>
      </c>
      <c r="Q288" s="138"/>
    </row>
    <row r="289" spans="1:17" s="26" customFormat="1" ht="14.25" customHeight="1" x14ac:dyDescent="0.2">
      <c r="A289" s="156" t="str">
        <f t="shared" si="108"/>
        <v>Bay of Plenty</v>
      </c>
      <c r="B289" s="156" t="str">
        <f t="shared" si="108"/>
        <v>Whakatāne</v>
      </c>
      <c r="C289" s="55" t="s">
        <v>21</v>
      </c>
      <c r="D289" s="31">
        <v>1</v>
      </c>
      <c r="E289" s="31">
        <v>1</v>
      </c>
      <c r="F289" s="31">
        <v>1</v>
      </c>
      <c r="G289" s="31">
        <v>3</v>
      </c>
      <c r="H289" s="31">
        <v>6</v>
      </c>
      <c r="I289" s="31">
        <v>10</v>
      </c>
      <c r="J289" s="31">
        <v>9</v>
      </c>
      <c r="K289" s="31">
        <v>3</v>
      </c>
      <c r="L289" s="31">
        <v>3</v>
      </c>
      <c r="M289" s="31">
        <v>6</v>
      </c>
      <c r="Q289" s="138"/>
    </row>
    <row r="290" spans="1:17" s="26" customFormat="1" ht="14.25" customHeight="1" x14ac:dyDescent="0.2">
      <c r="A290" s="156" t="str">
        <f t="shared" si="108"/>
        <v>Bay of Plenty</v>
      </c>
      <c r="B290" s="156" t="str">
        <f t="shared" si="108"/>
        <v>Whakatāne</v>
      </c>
      <c r="C290" s="55" t="s">
        <v>22</v>
      </c>
      <c r="D290" s="31">
        <v>17</v>
      </c>
      <c r="E290" s="31">
        <v>7</v>
      </c>
      <c r="F290" s="31">
        <v>8</v>
      </c>
      <c r="G290" s="31">
        <v>10</v>
      </c>
      <c r="H290" s="31">
        <v>20</v>
      </c>
      <c r="I290" s="31">
        <v>14</v>
      </c>
      <c r="J290" s="31">
        <v>6</v>
      </c>
      <c r="K290" s="31">
        <v>3</v>
      </c>
      <c r="L290" s="31">
        <v>12</v>
      </c>
      <c r="M290" s="31">
        <v>8</v>
      </c>
      <c r="Q290" s="138"/>
    </row>
    <row r="291" spans="1:17" s="27" customFormat="1" ht="14.25" customHeight="1" x14ac:dyDescent="0.2">
      <c r="A291" s="156" t="str">
        <f t="shared" si="108"/>
        <v>Bay of Plenty</v>
      </c>
      <c r="B291" s="156" t="str">
        <f t="shared" si="108"/>
        <v>Whakatāne</v>
      </c>
      <c r="C291" s="55" t="s">
        <v>23</v>
      </c>
      <c r="D291" s="31">
        <v>3</v>
      </c>
      <c r="E291" s="31">
        <v>0</v>
      </c>
      <c r="F291" s="31">
        <v>0</v>
      </c>
      <c r="G291" s="31">
        <v>2</v>
      </c>
      <c r="H291" s="31">
        <v>0</v>
      </c>
      <c r="I291" s="31">
        <v>3</v>
      </c>
      <c r="J291" s="31">
        <v>2</v>
      </c>
      <c r="K291" s="31">
        <v>0</v>
      </c>
      <c r="L291" s="31">
        <v>0</v>
      </c>
      <c r="M291" s="31">
        <v>1</v>
      </c>
      <c r="Q291" s="138"/>
    </row>
    <row r="292" spans="1:17" s="27" customFormat="1" ht="14.25" customHeight="1" x14ac:dyDescent="0.2">
      <c r="A292" s="156" t="str">
        <f t="shared" si="108"/>
        <v>Bay of Plenty</v>
      </c>
      <c r="B292" s="156" t="str">
        <f t="shared" si="108"/>
        <v>Whakatāne</v>
      </c>
      <c r="C292" s="55" t="s">
        <v>15</v>
      </c>
      <c r="D292" s="31">
        <v>0</v>
      </c>
      <c r="E292" s="31">
        <v>0</v>
      </c>
      <c r="F292" s="31">
        <v>0</v>
      </c>
      <c r="G292" s="31">
        <v>0</v>
      </c>
      <c r="H292" s="31">
        <v>0</v>
      </c>
      <c r="I292" s="31">
        <v>0</v>
      </c>
      <c r="J292" s="31">
        <v>1</v>
      </c>
      <c r="K292" s="31">
        <v>0</v>
      </c>
      <c r="L292" s="31">
        <v>0</v>
      </c>
      <c r="M292" s="31">
        <v>3</v>
      </c>
      <c r="Q292" s="138"/>
    </row>
    <row r="293" spans="1:17" s="27" customFormat="1" ht="14.25" customHeight="1" x14ac:dyDescent="0.2">
      <c r="A293" s="156" t="str">
        <f t="shared" si="108"/>
        <v>Bay of Plenty</v>
      </c>
      <c r="B293" s="156" t="str">
        <f t="shared" si="108"/>
        <v>Whakatāne</v>
      </c>
      <c r="C293" s="55" t="s">
        <v>24</v>
      </c>
      <c r="D293" s="31">
        <v>2</v>
      </c>
      <c r="E293" s="31">
        <v>1</v>
      </c>
      <c r="F293" s="31">
        <v>0</v>
      </c>
      <c r="G293" s="31">
        <v>3</v>
      </c>
      <c r="H293" s="31">
        <v>1</v>
      </c>
      <c r="I293" s="31">
        <v>2</v>
      </c>
      <c r="J293" s="31">
        <v>4</v>
      </c>
      <c r="K293" s="31">
        <v>4</v>
      </c>
      <c r="L293" s="31">
        <v>0</v>
      </c>
      <c r="M293" s="31">
        <v>2</v>
      </c>
      <c r="Q293" s="138"/>
    </row>
    <row r="294" spans="1:17" s="27" customFormat="1" ht="14.25" customHeight="1" x14ac:dyDescent="0.2">
      <c r="A294" s="156" t="str">
        <f t="shared" si="108"/>
        <v>Bay of Plenty</v>
      </c>
      <c r="B294" s="152" t="str">
        <f t="shared" si="108"/>
        <v>Whakatāne</v>
      </c>
      <c r="C294" s="53" t="s">
        <v>0</v>
      </c>
      <c r="D294" s="32">
        <v>97</v>
      </c>
      <c r="E294" s="32">
        <v>53</v>
      </c>
      <c r="F294" s="32">
        <v>77</v>
      </c>
      <c r="G294" s="32">
        <v>78</v>
      </c>
      <c r="H294" s="32">
        <v>99</v>
      </c>
      <c r="I294" s="32">
        <v>86</v>
      </c>
      <c r="J294" s="32">
        <v>82</v>
      </c>
      <c r="K294" s="32">
        <v>55</v>
      </c>
      <c r="L294" s="32">
        <v>55</v>
      </c>
      <c r="M294" s="32">
        <v>69</v>
      </c>
      <c r="Q294" s="138"/>
    </row>
    <row r="295" spans="1:17" s="27" customFormat="1" ht="14.25" customHeight="1" x14ac:dyDescent="0.2">
      <c r="A295" s="156" t="str">
        <f t="shared" si="108"/>
        <v>Bay of Plenty</v>
      </c>
      <c r="B295" s="156" t="s">
        <v>114</v>
      </c>
      <c r="C295" s="24" t="s">
        <v>19</v>
      </c>
      <c r="D295" s="31">
        <v>87</v>
      </c>
      <c r="E295" s="31">
        <v>93</v>
      </c>
      <c r="F295" s="31">
        <v>91</v>
      </c>
      <c r="G295" s="31">
        <v>93</v>
      </c>
      <c r="H295" s="31">
        <v>97</v>
      </c>
      <c r="I295" s="31">
        <v>94</v>
      </c>
      <c r="J295" s="31">
        <v>100</v>
      </c>
      <c r="K295" s="31">
        <v>95</v>
      </c>
      <c r="L295" s="31">
        <v>65</v>
      </c>
      <c r="M295" s="31">
        <v>59</v>
      </c>
      <c r="Q295" s="138"/>
    </row>
    <row r="296" spans="1:17" s="27" customFormat="1" ht="14.25" customHeight="1" x14ac:dyDescent="0.2">
      <c r="A296" s="156" t="str">
        <f t="shared" si="108"/>
        <v>Bay of Plenty</v>
      </c>
      <c r="B296" s="156" t="str">
        <f t="shared" si="108"/>
        <v>Justice service area total</v>
      </c>
      <c r="C296" s="69" t="s">
        <v>139</v>
      </c>
      <c r="D296" s="31">
        <v>44</v>
      </c>
      <c r="E296" s="31">
        <v>26</v>
      </c>
      <c r="F296" s="31">
        <v>54</v>
      </c>
      <c r="G296" s="31">
        <v>32</v>
      </c>
      <c r="H296" s="31">
        <v>40</v>
      </c>
      <c r="I296" s="31">
        <v>26</v>
      </c>
      <c r="J296" s="31">
        <v>45</v>
      </c>
      <c r="K296" s="31">
        <v>37</v>
      </c>
      <c r="L296" s="31">
        <v>35</v>
      </c>
      <c r="M296" s="31">
        <v>46</v>
      </c>
      <c r="Q296" s="138"/>
    </row>
    <row r="297" spans="1:17" s="27" customFormat="1" ht="14.25" customHeight="1" x14ac:dyDescent="0.2">
      <c r="A297" s="156" t="str">
        <f t="shared" si="108"/>
        <v>Bay of Plenty</v>
      </c>
      <c r="B297" s="156" t="str">
        <f t="shared" si="108"/>
        <v>Justice service area total</v>
      </c>
      <c r="C297" s="69" t="s">
        <v>138</v>
      </c>
      <c r="D297" s="31">
        <v>18</v>
      </c>
      <c r="E297" s="31">
        <v>21</v>
      </c>
      <c r="F297" s="31">
        <v>16</v>
      </c>
      <c r="G297" s="31">
        <v>18</v>
      </c>
      <c r="H297" s="31">
        <v>12</v>
      </c>
      <c r="I297" s="31">
        <v>16</v>
      </c>
      <c r="J297" s="31">
        <v>15</v>
      </c>
      <c r="K297" s="31">
        <v>10</v>
      </c>
      <c r="L297" s="31">
        <v>10</v>
      </c>
      <c r="M297" s="31">
        <v>9</v>
      </c>
      <c r="Q297" s="138"/>
    </row>
    <row r="298" spans="1:17" s="27" customFormat="1" ht="14.25" customHeight="1" x14ac:dyDescent="0.2">
      <c r="A298" s="156" t="str">
        <f t="shared" si="108"/>
        <v>Bay of Plenty</v>
      </c>
      <c r="B298" s="156" t="str">
        <f t="shared" si="108"/>
        <v>Justice service area total</v>
      </c>
      <c r="C298" s="69" t="s">
        <v>140</v>
      </c>
      <c r="D298" s="31">
        <v>14</v>
      </c>
      <c r="E298" s="31">
        <v>9</v>
      </c>
      <c r="F298" s="31">
        <v>9</v>
      </c>
      <c r="G298" s="31">
        <v>18</v>
      </c>
      <c r="H298" s="31">
        <v>9</v>
      </c>
      <c r="I298" s="31">
        <v>22</v>
      </c>
      <c r="J298" s="31">
        <v>19</v>
      </c>
      <c r="K298" s="31">
        <v>9</v>
      </c>
      <c r="L298" s="31">
        <v>12</v>
      </c>
      <c r="M298" s="31">
        <v>20</v>
      </c>
      <c r="Q298" s="138"/>
    </row>
    <row r="299" spans="1:17" s="27" customFormat="1" ht="14.25" customHeight="1" x14ac:dyDescent="0.2">
      <c r="A299" s="156" t="str">
        <f t="shared" si="108"/>
        <v>Bay of Plenty</v>
      </c>
      <c r="B299" s="156" t="str">
        <f t="shared" si="108"/>
        <v>Justice service area total</v>
      </c>
      <c r="C299" s="55" t="s">
        <v>20</v>
      </c>
      <c r="D299" s="31">
        <v>126</v>
      </c>
      <c r="E299" s="31">
        <v>93</v>
      </c>
      <c r="F299" s="31">
        <v>92</v>
      </c>
      <c r="G299" s="31">
        <v>96</v>
      </c>
      <c r="H299" s="31">
        <v>99</v>
      </c>
      <c r="I299" s="31">
        <v>74</v>
      </c>
      <c r="J299" s="31">
        <v>51</v>
      </c>
      <c r="K299" s="31">
        <v>37</v>
      </c>
      <c r="L299" s="31">
        <v>30</v>
      </c>
      <c r="M299" s="31">
        <v>45</v>
      </c>
      <c r="Q299" s="138"/>
    </row>
    <row r="300" spans="1:17" s="27" customFormat="1" ht="14.25" customHeight="1" x14ac:dyDescent="0.2">
      <c r="A300" s="156" t="str">
        <f t="shared" ref="A300:B305" si="109">A299</f>
        <v>Bay of Plenty</v>
      </c>
      <c r="B300" s="156" t="str">
        <f t="shared" si="109"/>
        <v>Justice service area total</v>
      </c>
      <c r="C300" s="55" t="s">
        <v>21</v>
      </c>
      <c r="D300" s="31">
        <v>18</v>
      </c>
      <c r="E300" s="31">
        <v>21</v>
      </c>
      <c r="F300" s="31">
        <v>21</v>
      </c>
      <c r="G300" s="31">
        <v>28</v>
      </c>
      <c r="H300" s="31">
        <v>31</v>
      </c>
      <c r="I300" s="31">
        <v>31</v>
      </c>
      <c r="J300" s="31">
        <v>29</v>
      </c>
      <c r="K300" s="31">
        <v>19</v>
      </c>
      <c r="L300" s="31">
        <v>11</v>
      </c>
      <c r="M300" s="31">
        <v>22</v>
      </c>
      <c r="Q300" s="138"/>
    </row>
    <row r="301" spans="1:17" s="27" customFormat="1" ht="14.25" customHeight="1" x14ac:dyDescent="0.2">
      <c r="A301" s="156" t="str">
        <f t="shared" si="109"/>
        <v>Bay of Plenty</v>
      </c>
      <c r="B301" s="156" t="str">
        <f t="shared" si="109"/>
        <v>Justice service area total</v>
      </c>
      <c r="C301" s="55" t="s">
        <v>22</v>
      </c>
      <c r="D301" s="31">
        <v>67</v>
      </c>
      <c r="E301" s="31">
        <v>64</v>
      </c>
      <c r="F301" s="31">
        <v>55</v>
      </c>
      <c r="G301" s="31">
        <v>51</v>
      </c>
      <c r="H301" s="31">
        <v>69</v>
      </c>
      <c r="I301" s="31">
        <v>59</v>
      </c>
      <c r="J301" s="31">
        <v>33</v>
      </c>
      <c r="K301" s="31">
        <v>12</v>
      </c>
      <c r="L301" s="31">
        <v>31</v>
      </c>
      <c r="M301" s="31">
        <v>14</v>
      </c>
      <c r="Q301" s="138"/>
    </row>
    <row r="302" spans="1:17" s="27" customFormat="1" ht="14.25" customHeight="1" x14ac:dyDescent="0.2">
      <c r="A302" s="156" t="str">
        <f t="shared" si="109"/>
        <v>Bay of Plenty</v>
      </c>
      <c r="B302" s="156" t="str">
        <f t="shared" si="109"/>
        <v>Justice service area total</v>
      </c>
      <c r="C302" s="55" t="s">
        <v>23</v>
      </c>
      <c r="D302" s="31">
        <v>11</v>
      </c>
      <c r="E302" s="31">
        <v>5</v>
      </c>
      <c r="F302" s="31">
        <v>5</v>
      </c>
      <c r="G302" s="31">
        <v>5</v>
      </c>
      <c r="H302" s="31">
        <v>5</v>
      </c>
      <c r="I302" s="31">
        <v>5</v>
      </c>
      <c r="J302" s="31">
        <v>6</v>
      </c>
      <c r="K302" s="31">
        <v>3</v>
      </c>
      <c r="L302" s="31">
        <v>4</v>
      </c>
      <c r="M302" s="31">
        <v>4</v>
      </c>
      <c r="Q302" s="138"/>
    </row>
    <row r="303" spans="1:17" s="27" customFormat="1" ht="14.25" customHeight="1" x14ac:dyDescent="0.2">
      <c r="A303" s="156" t="str">
        <f t="shared" si="109"/>
        <v>Bay of Plenty</v>
      </c>
      <c r="B303" s="156" t="str">
        <f t="shared" si="109"/>
        <v>Justice service area total</v>
      </c>
      <c r="C303" s="55" t="s">
        <v>15</v>
      </c>
      <c r="D303" s="31">
        <v>1</v>
      </c>
      <c r="E303" s="31">
        <v>1</v>
      </c>
      <c r="F303" s="31">
        <v>1</v>
      </c>
      <c r="G303" s="31">
        <v>0</v>
      </c>
      <c r="H303" s="31">
        <v>2</v>
      </c>
      <c r="I303" s="31">
        <v>0</v>
      </c>
      <c r="J303" s="31">
        <v>1</v>
      </c>
      <c r="K303" s="31">
        <v>0</v>
      </c>
      <c r="L303" s="31">
        <v>0</v>
      </c>
      <c r="M303" s="31">
        <v>3</v>
      </c>
      <c r="Q303" s="138"/>
    </row>
    <row r="304" spans="1:17" s="27" customFormat="1" ht="14.25" customHeight="1" x14ac:dyDescent="0.2">
      <c r="A304" s="156" t="str">
        <f t="shared" si="109"/>
        <v>Bay of Plenty</v>
      </c>
      <c r="B304" s="156" t="str">
        <f t="shared" si="109"/>
        <v>Justice service area total</v>
      </c>
      <c r="C304" s="55" t="s">
        <v>24</v>
      </c>
      <c r="D304" s="31">
        <v>14</v>
      </c>
      <c r="E304" s="31">
        <v>12</v>
      </c>
      <c r="F304" s="31">
        <v>6</v>
      </c>
      <c r="G304" s="31">
        <v>9</v>
      </c>
      <c r="H304" s="31">
        <v>10</v>
      </c>
      <c r="I304" s="31">
        <v>13</v>
      </c>
      <c r="J304" s="31">
        <v>12</v>
      </c>
      <c r="K304" s="31">
        <v>15</v>
      </c>
      <c r="L304" s="31">
        <v>7</v>
      </c>
      <c r="M304" s="31">
        <v>18</v>
      </c>
      <c r="Q304" s="138"/>
    </row>
    <row r="305" spans="1:17" s="27" customFormat="1" ht="14.25" customHeight="1" x14ac:dyDescent="0.2">
      <c r="A305" s="152" t="str">
        <f t="shared" si="109"/>
        <v>Bay of Plenty</v>
      </c>
      <c r="B305" s="152" t="str">
        <f t="shared" si="109"/>
        <v>Justice service area total</v>
      </c>
      <c r="C305" s="53" t="s">
        <v>0</v>
      </c>
      <c r="D305" s="125">
        <v>400</v>
      </c>
      <c r="E305" s="125">
        <v>345</v>
      </c>
      <c r="F305" s="125">
        <v>350</v>
      </c>
      <c r="G305" s="125">
        <v>350</v>
      </c>
      <c r="H305" s="125">
        <v>374</v>
      </c>
      <c r="I305" s="125">
        <v>340</v>
      </c>
      <c r="J305" s="125">
        <v>311</v>
      </c>
      <c r="K305" s="125">
        <v>237</v>
      </c>
      <c r="L305" s="125">
        <v>205</v>
      </c>
      <c r="M305" s="125">
        <v>240</v>
      </c>
      <c r="Q305" s="138"/>
    </row>
    <row r="306" spans="1:17" s="27" customFormat="1" x14ac:dyDescent="0.2">
      <c r="A306" s="150" t="s">
        <v>130</v>
      </c>
      <c r="B306" s="153" t="s">
        <v>50</v>
      </c>
      <c r="C306" s="24" t="s">
        <v>19</v>
      </c>
      <c r="D306" s="31">
        <v>60</v>
      </c>
      <c r="E306" s="31">
        <v>35</v>
      </c>
      <c r="F306" s="31">
        <v>83</v>
      </c>
      <c r="G306" s="31">
        <v>64</v>
      </c>
      <c r="H306" s="31">
        <v>61</v>
      </c>
      <c r="I306" s="31">
        <v>51</v>
      </c>
      <c r="J306" s="31">
        <v>86</v>
      </c>
      <c r="K306" s="31">
        <v>43</v>
      </c>
      <c r="L306" s="31">
        <v>63</v>
      </c>
      <c r="M306" s="31">
        <v>61</v>
      </c>
      <c r="Q306" s="138"/>
    </row>
    <row r="307" spans="1:17" s="27" customFormat="1" x14ac:dyDescent="0.2">
      <c r="A307" s="151" t="str">
        <f t="shared" ref="A307:B307" si="110">A306</f>
        <v>Waiariki</v>
      </c>
      <c r="B307" s="154" t="str">
        <f t="shared" si="110"/>
        <v>Rotorua</v>
      </c>
      <c r="C307" s="69" t="s">
        <v>139</v>
      </c>
      <c r="D307" s="31">
        <v>20</v>
      </c>
      <c r="E307" s="31">
        <v>15</v>
      </c>
      <c r="F307" s="31">
        <v>21</v>
      </c>
      <c r="G307" s="31">
        <v>14</v>
      </c>
      <c r="H307" s="31">
        <v>28</v>
      </c>
      <c r="I307" s="31">
        <v>20</v>
      </c>
      <c r="J307" s="31">
        <v>21</v>
      </c>
      <c r="K307" s="31">
        <v>20</v>
      </c>
      <c r="L307" s="31">
        <v>42</v>
      </c>
      <c r="M307" s="31">
        <v>31</v>
      </c>
      <c r="Q307" s="138"/>
    </row>
    <row r="308" spans="1:17" s="27" customFormat="1" x14ac:dyDescent="0.2">
      <c r="A308" s="151" t="str">
        <f t="shared" ref="A308:B308" si="111">A307</f>
        <v>Waiariki</v>
      </c>
      <c r="B308" s="154" t="str">
        <f t="shared" si="111"/>
        <v>Rotorua</v>
      </c>
      <c r="C308" s="69" t="s">
        <v>138</v>
      </c>
      <c r="D308" s="31">
        <v>13</v>
      </c>
      <c r="E308" s="31">
        <v>6</v>
      </c>
      <c r="F308" s="31">
        <v>12</v>
      </c>
      <c r="G308" s="31">
        <v>4</v>
      </c>
      <c r="H308" s="31">
        <v>10</v>
      </c>
      <c r="I308" s="31">
        <v>13</v>
      </c>
      <c r="J308" s="31">
        <v>9</v>
      </c>
      <c r="K308" s="31">
        <v>5</v>
      </c>
      <c r="L308" s="31">
        <v>11</v>
      </c>
      <c r="M308" s="31">
        <v>5</v>
      </c>
      <c r="Q308" s="138"/>
    </row>
    <row r="309" spans="1:17" s="27" customFormat="1" x14ac:dyDescent="0.2">
      <c r="A309" s="151" t="str">
        <f t="shared" ref="A309:B309" si="112">A308</f>
        <v>Waiariki</v>
      </c>
      <c r="B309" s="154" t="str">
        <f t="shared" si="112"/>
        <v>Rotorua</v>
      </c>
      <c r="C309" s="69" t="s">
        <v>140</v>
      </c>
      <c r="D309" s="31">
        <v>4</v>
      </c>
      <c r="E309" s="31">
        <v>4</v>
      </c>
      <c r="F309" s="31">
        <v>5</v>
      </c>
      <c r="G309" s="31">
        <v>5</v>
      </c>
      <c r="H309" s="31">
        <v>7</v>
      </c>
      <c r="I309" s="31">
        <v>15</v>
      </c>
      <c r="J309" s="31">
        <v>4</v>
      </c>
      <c r="K309" s="31">
        <v>14</v>
      </c>
      <c r="L309" s="31">
        <v>13</v>
      </c>
      <c r="M309" s="31">
        <v>5</v>
      </c>
      <c r="Q309" s="138"/>
    </row>
    <row r="310" spans="1:17" s="27" customFormat="1" x14ac:dyDescent="0.2">
      <c r="A310" s="151" t="str">
        <f t="shared" ref="A310:B310" si="113">A309</f>
        <v>Waiariki</v>
      </c>
      <c r="B310" s="154" t="str">
        <f t="shared" si="113"/>
        <v>Rotorua</v>
      </c>
      <c r="C310" s="55" t="s">
        <v>20</v>
      </c>
      <c r="D310" s="31">
        <v>43</v>
      </c>
      <c r="E310" s="31">
        <v>42</v>
      </c>
      <c r="F310" s="31">
        <v>53</v>
      </c>
      <c r="G310" s="31">
        <v>38</v>
      </c>
      <c r="H310" s="31">
        <v>37</v>
      </c>
      <c r="I310" s="31">
        <v>31</v>
      </c>
      <c r="J310" s="31">
        <v>22</v>
      </c>
      <c r="K310" s="31">
        <v>25</v>
      </c>
      <c r="L310" s="31">
        <v>16</v>
      </c>
      <c r="M310" s="31">
        <v>32</v>
      </c>
      <c r="Q310" s="138"/>
    </row>
    <row r="311" spans="1:17" s="27" customFormat="1" x14ac:dyDescent="0.2">
      <c r="A311" s="151" t="str">
        <f t="shared" ref="A311:B311" si="114">A310</f>
        <v>Waiariki</v>
      </c>
      <c r="B311" s="154" t="str">
        <f t="shared" si="114"/>
        <v>Rotorua</v>
      </c>
      <c r="C311" s="55" t="s">
        <v>21</v>
      </c>
      <c r="D311" s="31">
        <v>8</v>
      </c>
      <c r="E311" s="31">
        <v>6</v>
      </c>
      <c r="F311" s="31">
        <v>19</v>
      </c>
      <c r="G311" s="31">
        <v>12</v>
      </c>
      <c r="H311" s="31">
        <v>13</v>
      </c>
      <c r="I311" s="31">
        <v>18</v>
      </c>
      <c r="J311" s="31">
        <v>15</v>
      </c>
      <c r="K311" s="31">
        <v>11</v>
      </c>
      <c r="L311" s="31">
        <v>11</v>
      </c>
      <c r="M311" s="31">
        <v>9</v>
      </c>
      <c r="Q311" s="138"/>
    </row>
    <row r="312" spans="1:17" s="27" customFormat="1" x14ac:dyDescent="0.2">
      <c r="A312" s="151" t="str">
        <f t="shared" ref="A312:B312" si="115">A311</f>
        <v>Waiariki</v>
      </c>
      <c r="B312" s="154" t="str">
        <f t="shared" si="115"/>
        <v>Rotorua</v>
      </c>
      <c r="C312" s="55" t="s">
        <v>22</v>
      </c>
      <c r="D312" s="31">
        <v>19</v>
      </c>
      <c r="E312" s="31">
        <v>18</v>
      </c>
      <c r="F312" s="31">
        <v>14</v>
      </c>
      <c r="G312" s="31">
        <v>20</v>
      </c>
      <c r="H312" s="31">
        <v>19</v>
      </c>
      <c r="I312" s="31">
        <v>10</v>
      </c>
      <c r="J312" s="31">
        <v>11</v>
      </c>
      <c r="K312" s="31">
        <v>5</v>
      </c>
      <c r="L312" s="31">
        <v>11</v>
      </c>
      <c r="M312" s="31">
        <v>6</v>
      </c>
      <c r="Q312" s="138"/>
    </row>
    <row r="313" spans="1:17" s="27" customFormat="1" x14ac:dyDescent="0.2">
      <c r="A313" s="151" t="str">
        <f t="shared" ref="A313:B313" si="116">A312</f>
        <v>Waiariki</v>
      </c>
      <c r="B313" s="154" t="str">
        <f t="shared" si="116"/>
        <v>Rotorua</v>
      </c>
      <c r="C313" s="55" t="s">
        <v>23</v>
      </c>
      <c r="D313" s="31">
        <v>6</v>
      </c>
      <c r="E313" s="31">
        <v>1</v>
      </c>
      <c r="F313" s="31">
        <v>1</v>
      </c>
      <c r="G313" s="31">
        <v>3</v>
      </c>
      <c r="H313" s="31">
        <v>7</v>
      </c>
      <c r="I313" s="31">
        <v>2</v>
      </c>
      <c r="J313" s="31">
        <v>5</v>
      </c>
      <c r="K313" s="31">
        <v>6</v>
      </c>
      <c r="L313" s="31">
        <v>6</v>
      </c>
      <c r="M313" s="31">
        <v>2</v>
      </c>
      <c r="Q313" s="138"/>
    </row>
    <row r="314" spans="1:17" s="27" customFormat="1" x14ac:dyDescent="0.2">
      <c r="A314" s="151" t="str">
        <f t="shared" ref="A314:B314" si="117">A313</f>
        <v>Waiariki</v>
      </c>
      <c r="B314" s="154" t="str">
        <f t="shared" si="117"/>
        <v>Rotorua</v>
      </c>
      <c r="C314" s="55" t="s">
        <v>15</v>
      </c>
      <c r="D314" s="31">
        <v>0</v>
      </c>
      <c r="E314" s="31">
        <v>1</v>
      </c>
      <c r="F314" s="31">
        <v>0</v>
      </c>
      <c r="G314" s="31">
        <v>0</v>
      </c>
      <c r="H314" s="31">
        <v>0</v>
      </c>
      <c r="I314" s="31">
        <v>1</v>
      </c>
      <c r="J314" s="31">
        <v>0</v>
      </c>
      <c r="K314" s="31">
        <v>0</v>
      </c>
      <c r="L314" s="31">
        <v>0</v>
      </c>
      <c r="M314" s="31">
        <v>1</v>
      </c>
      <c r="Q314" s="138"/>
    </row>
    <row r="315" spans="1:17" s="26" customFormat="1" x14ac:dyDescent="0.2">
      <c r="A315" s="151" t="str">
        <f t="shared" ref="A315:B315" si="118">A314</f>
        <v>Waiariki</v>
      </c>
      <c r="B315" s="154" t="str">
        <f t="shared" si="118"/>
        <v>Rotorua</v>
      </c>
      <c r="C315" s="55" t="s">
        <v>24</v>
      </c>
      <c r="D315" s="31">
        <v>8</v>
      </c>
      <c r="E315" s="31">
        <v>8</v>
      </c>
      <c r="F315" s="31">
        <v>10</v>
      </c>
      <c r="G315" s="31">
        <v>24</v>
      </c>
      <c r="H315" s="31">
        <v>19</v>
      </c>
      <c r="I315" s="31">
        <v>21</v>
      </c>
      <c r="J315" s="31">
        <v>12</v>
      </c>
      <c r="K315" s="31">
        <v>10</v>
      </c>
      <c r="L315" s="31">
        <v>3</v>
      </c>
      <c r="M315" s="31">
        <v>6</v>
      </c>
      <c r="Q315" s="138"/>
    </row>
    <row r="316" spans="1:17" s="26" customFormat="1" x14ac:dyDescent="0.2">
      <c r="A316" s="151" t="str">
        <f t="shared" ref="A316:B316" si="119">A315</f>
        <v>Waiariki</v>
      </c>
      <c r="B316" s="155" t="str">
        <f t="shared" si="119"/>
        <v>Rotorua</v>
      </c>
      <c r="C316" s="53" t="s">
        <v>0</v>
      </c>
      <c r="D316" s="32">
        <v>181</v>
      </c>
      <c r="E316" s="32">
        <v>136</v>
      </c>
      <c r="F316" s="32">
        <v>218</v>
      </c>
      <c r="G316" s="32">
        <v>184</v>
      </c>
      <c r="H316" s="32">
        <v>201</v>
      </c>
      <c r="I316" s="32">
        <v>182</v>
      </c>
      <c r="J316" s="32">
        <v>185</v>
      </c>
      <c r="K316" s="32">
        <v>139</v>
      </c>
      <c r="L316" s="32">
        <v>176</v>
      </c>
      <c r="M316" s="32">
        <v>158</v>
      </c>
      <c r="Q316" s="138"/>
    </row>
    <row r="317" spans="1:17" s="26" customFormat="1" x14ac:dyDescent="0.2">
      <c r="A317" s="151" t="str">
        <f t="shared" ref="A317" si="120">A316</f>
        <v>Waiariki</v>
      </c>
      <c r="B317" s="150" t="s">
        <v>53</v>
      </c>
      <c r="C317" s="24" t="s">
        <v>19</v>
      </c>
      <c r="D317" s="31">
        <v>2</v>
      </c>
      <c r="E317" s="31">
        <v>0</v>
      </c>
      <c r="F317" s="31">
        <v>4</v>
      </c>
      <c r="G317" s="31">
        <v>0</v>
      </c>
      <c r="H317" s="31">
        <v>0</v>
      </c>
      <c r="I317" s="31">
        <v>1</v>
      </c>
      <c r="J317" s="31">
        <v>0</v>
      </c>
      <c r="K317" s="31">
        <v>2</v>
      </c>
      <c r="L317" s="31">
        <v>0</v>
      </c>
      <c r="M317" s="31">
        <v>1</v>
      </c>
      <c r="Q317" s="138"/>
    </row>
    <row r="318" spans="1:17" s="26" customFormat="1" x14ac:dyDescent="0.2">
      <c r="A318" s="151" t="str">
        <f t="shared" ref="A318:B318" si="121">A317</f>
        <v>Waiariki</v>
      </c>
      <c r="B318" s="151" t="str">
        <f t="shared" si="121"/>
        <v>Taumarunui</v>
      </c>
      <c r="C318" s="69" t="s">
        <v>139</v>
      </c>
      <c r="D318" s="31">
        <v>2</v>
      </c>
      <c r="E318" s="31">
        <v>1</v>
      </c>
      <c r="F318" s="31">
        <v>1</v>
      </c>
      <c r="G318" s="31">
        <v>0</v>
      </c>
      <c r="H318" s="31">
        <v>1</v>
      </c>
      <c r="I318" s="31">
        <v>0</v>
      </c>
      <c r="J318" s="31">
        <v>1</v>
      </c>
      <c r="K318" s="31">
        <v>2</v>
      </c>
      <c r="L318" s="31">
        <v>0</v>
      </c>
      <c r="M318" s="31">
        <v>1</v>
      </c>
      <c r="Q318" s="138"/>
    </row>
    <row r="319" spans="1:17" s="26" customFormat="1" x14ac:dyDescent="0.2">
      <c r="A319" s="151" t="str">
        <f t="shared" ref="A319:B319" si="122">A318</f>
        <v>Waiariki</v>
      </c>
      <c r="B319" s="151" t="str">
        <f t="shared" si="122"/>
        <v>Taumarunui</v>
      </c>
      <c r="C319" s="69" t="s">
        <v>138</v>
      </c>
      <c r="D319" s="31">
        <v>1</v>
      </c>
      <c r="E319" s="31">
        <v>3</v>
      </c>
      <c r="F319" s="31">
        <v>2</v>
      </c>
      <c r="G319" s="31">
        <v>1</v>
      </c>
      <c r="H319" s="31">
        <v>2</v>
      </c>
      <c r="I319" s="31">
        <v>3</v>
      </c>
      <c r="J319" s="31">
        <v>4</v>
      </c>
      <c r="K319" s="31">
        <v>5</v>
      </c>
      <c r="L319" s="31">
        <v>1</v>
      </c>
      <c r="M319" s="31">
        <v>3</v>
      </c>
      <c r="Q319" s="138"/>
    </row>
    <row r="320" spans="1:17" s="26" customFormat="1" x14ac:dyDescent="0.2">
      <c r="A320" s="151" t="str">
        <f t="shared" ref="A320:B320" si="123">A319</f>
        <v>Waiariki</v>
      </c>
      <c r="B320" s="151" t="str">
        <f t="shared" si="123"/>
        <v>Taumarunui</v>
      </c>
      <c r="C320" s="69" t="s">
        <v>140</v>
      </c>
      <c r="D320" s="31">
        <v>0</v>
      </c>
      <c r="E320" s="31">
        <v>0</v>
      </c>
      <c r="F320" s="31">
        <v>1</v>
      </c>
      <c r="G320" s="31">
        <v>0</v>
      </c>
      <c r="H320" s="31">
        <v>0</v>
      </c>
      <c r="I320" s="31">
        <v>0</v>
      </c>
      <c r="J320" s="31">
        <v>1</v>
      </c>
      <c r="K320" s="31">
        <v>2</v>
      </c>
      <c r="L320" s="31">
        <v>0</v>
      </c>
      <c r="M320" s="31">
        <v>1</v>
      </c>
      <c r="Q320" s="138"/>
    </row>
    <row r="321" spans="1:17" s="26" customFormat="1" x14ac:dyDescent="0.2">
      <c r="A321" s="151" t="str">
        <f t="shared" ref="A321:B321" si="124">A320</f>
        <v>Waiariki</v>
      </c>
      <c r="B321" s="151" t="str">
        <f t="shared" si="124"/>
        <v>Taumarunui</v>
      </c>
      <c r="C321" s="55" t="s">
        <v>20</v>
      </c>
      <c r="D321" s="31">
        <v>3</v>
      </c>
      <c r="E321" s="31">
        <v>8</v>
      </c>
      <c r="F321" s="31">
        <v>3</v>
      </c>
      <c r="G321" s="31">
        <v>1</v>
      </c>
      <c r="H321" s="31">
        <v>8</v>
      </c>
      <c r="I321" s="31">
        <v>2</v>
      </c>
      <c r="J321" s="31">
        <v>3</v>
      </c>
      <c r="K321" s="31">
        <v>0</v>
      </c>
      <c r="L321" s="31">
        <v>2</v>
      </c>
      <c r="M321" s="31">
        <v>0</v>
      </c>
      <c r="Q321" s="138"/>
    </row>
    <row r="322" spans="1:17" s="26" customFormat="1" x14ac:dyDescent="0.2">
      <c r="A322" s="151" t="str">
        <f t="shared" ref="A322:B322" si="125">A321</f>
        <v>Waiariki</v>
      </c>
      <c r="B322" s="151" t="str">
        <f t="shared" si="125"/>
        <v>Taumarunui</v>
      </c>
      <c r="C322" s="55" t="s">
        <v>21</v>
      </c>
      <c r="D322" s="31">
        <v>1</v>
      </c>
      <c r="E322" s="31">
        <v>1</v>
      </c>
      <c r="F322" s="31">
        <v>0</v>
      </c>
      <c r="G322" s="31">
        <v>2</v>
      </c>
      <c r="H322" s="31">
        <v>2</v>
      </c>
      <c r="I322" s="31">
        <v>0</v>
      </c>
      <c r="J322" s="31">
        <v>2</v>
      </c>
      <c r="K322" s="31">
        <v>2</v>
      </c>
      <c r="L322" s="31">
        <v>2</v>
      </c>
      <c r="M322" s="31">
        <v>1</v>
      </c>
      <c r="Q322" s="138"/>
    </row>
    <row r="323" spans="1:17" s="26" customFormat="1" x14ac:dyDescent="0.2">
      <c r="A323" s="151" t="str">
        <f t="shared" ref="A323:B323" si="126">A322</f>
        <v>Waiariki</v>
      </c>
      <c r="B323" s="151" t="str">
        <f t="shared" si="126"/>
        <v>Taumarunui</v>
      </c>
      <c r="C323" s="55" t="s">
        <v>22</v>
      </c>
      <c r="D323" s="31">
        <v>1</v>
      </c>
      <c r="E323" s="31">
        <v>0</v>
      </c>
      <c r="F323" s="31">
        <v>2</v>
      </c>
      <c r="G323" s="31">
        <v>0</v>
      </c>
      <c r="H323" s="31">
        <v>3</v>
      </c>
      <c r="I323" s="31">
        <v>1</v>
      </c>
      <c r="J323" s="31">
        <v>0</v>
      </c>
      <c r="K323" s="31">
        <v>0</v>
      </c>
      <c r="L323" s="31">
        <v>2</v>
      </c>
      <c r="M323" s="31">
        <v>0</v>
      </c>
      <c r="Q323" s="138"/>
    </row>
    <row r="324" spans="1:17" s="26" customFormat="1" x14ac:dyDescent="0.2">
      <c r="A324" s="151" t="str">
        <f t="shared" ref="A324:B324" si="127">A323</f>
        <v>Waiariki</v>
      </c>
      <c r="B324" s="151" t="str">
        <f t="shared" si="127"/>
        <v>Taumarunui</v>
      </c>
      <c r="C324" s="55" t="s">
        <v>23</v>
      </c>
      <c r="D324" s="31">
        <v>0</v>
      </c>
      <c r="E324" s="31">
        <v>0</v>
      </c>
      <c r="F324" s="31">
        <v>0</v>
      </c>
      <c r="G324" s="31">
        <v>0</v>
      </c>
      <c r="H324" s="31">
        <v>0</v>
      </c>
      <c r="I324" s="31">
        <v>0</v>
      </c>
      <c r="J324" s="31">
        <v>1</v>
      </c>
      <c r="K324" s="31">
        <v>0</v>
      </c>
      <c r="L324" s="31">
        <v>0</v>
      </c>
      <c r="M324" s="31">
        <v>0</v>
      </c>
      <c r="Q324" s="138"/>
    </row>
    <row r="325" spans="1:17" s="26" customFormat="1" x14ac:dyDescent="0.2">
      <c r="A325" s="151" t="str">
        <f t="shared" ref="A325:B325" si="128">A324</f>
        <v>Waiariki</v>
      </c>
      <c r="B325" s="151" t="str">
        <f t="shared" si="128"/>
        <v>Taumarunui</v>
      </c>
      <c r="C325" s="55" t="s">
        <v>15</v>
      </c>
      <c r="D325" s="31">
        <v>0</v>
      </c>
      <c r="E325" s="31">
        <v>0</v>
      </c>
      <c r="F325" s="31">
        <v>0</v>
      </c>
      <c r="G325" s="31">
        <v>0</v>
      </c>
      <c r="H325" s="31">
        <v>0</v>
      </c>
      <c r="I325" s="31">
        <v>0</v>
      </c>
      <c r="J325" s="31">
        <v>0</v>
      </c>
      <c r="K325" s="31">
        <v>0</v>
      </c>
      <c r="L325" s="31">
        <v>0</v>
      </c>
      <c r="M325" s="31">
        <v>0</v>
      </c>
      <c r="Q325" s="138"/>
    </row>
    <row r="326" spans="1:17" s="26" customFormat="1" x14ac:dyDescent="0.2">
      <c r="A326" s="151" t="str">
        <f t="shared" ref="A326:B326" si="129">A325</f>
        <v>Waiariki</v>
      </c>
      <c r="B326" s="151" t="str">
        <f t="shared" si="129"/>
        <v>Taumarunui</v>
      </c>
      <c r="C326" s="55" t="s">
        <v>24</v>
      </c>
      <c r="D326" s="31">
        <v>0</v>
      </c>
      <c r="E326" s="31">
        <v>0</v>
      </c>
      <c r="F326" s="31">
        <v>1</v>
      </c>
      <c r="G326" s="31">
        <v>2</v>
      </c>
      <c r="H326" s="31">
        <v>1</v>
      </c>
      <c r="I326" s="31">
        <v>2</v>
      </c>
      <c r="J326" s="31">
        <v>3</v>
      </c>
      <c r="K326" s="31">
        <v>2</v>
      </c>
      <c r="L326" s="31">
        <v>0</v>
      </c>
      <c r="M326" s="31">
        <v>2</v>
      </c>
      <c r="Q326" s="138"/>
    </row>
    <row r="327" spans="1:17" s="26" customFormat="1" x14ac:dyDescent="0.2">
      <c r="A327" s="151" t="str">
        <f t="shared" ref="A327:B327" si="130">A326</f>
        <v>Waiariki</v>
      </c>
      <c r="B327" s="152" t="str">
        <f t="shared" si="130"/>
        <v>Taumarunui</v>
      </c>
      <c r="C327" s="53" t="s">
        <v>0</v>
      </c>
      <c r="D327" s="32">
        <v>10</v>
      </c>
      <c r="E327" s="32">
        <v>13</v>
      </c>
      <c r="F327" s="32">
        <v>14</v>
      </c>
      <c r="G327" s="32">
        <v>6</v>
      </c>
      <c r="H327" s="32">
        <v>17</v>
      </c>
      <c r="I327" s="32">
        <v>9</v>
      </c>
      <c r="J327" s="32">
        <v>15</v>
      </c>
      <c r="K327" s="32">
        <v>15</v>
      </c>
      <c r="L327" s="32">
        <v>7</v>
      </c>
      <c r="M327" s="32">
        <v>9</v>
      </c>
      <c r="Q327" s="138"/>
    </row>
    <row r="328" spans="1:17" s="26" customFormat="1" x14ac:dyDescent="0.2">
      <c r="A328" s="151" t="str">
        <f t="shared" ref="A328" si="131">A327</f>
        <v>Waiariki</v>
      </c>
      <c r="B328" s="150" t="s">
        <v>179</v>
      </c>
      <c r="C328" s="24" t="s">
        <v>19</v>
      </c>
      <c r="D328" s="31">
        <v>6</v>
      </c>
      <c r="E328" s="31">
        <v>12</v>
      </c>
      <c r="F328" s="31">
        <v>11</v>
      </c>
      <c r="G328" s="31">
        <v>7</v>
      </c>
      <c r="H328" s="31">
        <v>8</v>
      </c>
      <c r="I328" s="31">
        <v>15</v>
      </c>
      <c r="J328" s="31">
        <v>10</v>
      </c>
      <c r="K328" s="31">
        <v>5</v>
      </c>
      <c r="L328" s="31">
        <v>13</v>
      </c>
      <c r="M328" s="31">
        <v>20</v>
      </c>
      <c r="Q328" s="138"/>
    </row>
    <row r="329" spans="1:17" s="26" customFormat="1" x14ac:dyDescent="0.2">
      <c r="A329" s="151" t="str">
        <f t="shared" ref="A329:B329" si="132">A328</f>
        <v>Waiariki</v>
      </c>
      <c r="B329" s="151" t="str">
        <f t="shared" si="132"/>
        <v>Taupō</v>
      </c>
      <c r="C329" s="69" t="s">
        <v>139</v>
      </c>
      <c r="D329" s="31">
        <v>0</v>
      </c>
      <c r="E329" s="31">
        <v>1</v>
      </c>
      <c r="F329" s="31">
        <v>2</v>
      </c>
      <c r="G329" s="31">
        <v>6</v>
      </c>
      <c r="H329" s="31">
        <v>3</v>
      </c>
      <c r="I329" s="31">
        <v>5</v>
      </c>
      <c r="J329" s="31">
        <v>0</v>
      </c>
      <c r="K329" s="31">
        <v>2</v>
      </c>
      <c r="L329" s="31">
        <v>2</v>
      </c>
      <c r="M329" s="31">
        <v>2</v>
      </c>
      <c r="Q329" s="138"/>
    </row>
    <row r="330" spans="1:17" s="26" customFormat="1" x14ac:dyDescent="0.2">
      <c r="A330" s="151" t="str">
        <f t="shared" ref="A330:B330" si="133">A329</f>
        <v>Waiariki</v>
      </c>
      <c r="B330" s="151" t="str">
        <f t="shared" si="133"/>
        <v>Taupō</v>
      </c>
      <c r="C330" s="69" t="s">
        <v>138</v>
      </c>
      <c r="D330" s="31">
        <v>5</v>
      </c>
      <c r="E330" s="31">
        <v>1</v>
      </c>
      <c r="F330" s="31">
        <v>4</v>
      </c>
      <c r="G330" s="31">
        <v>3</v>
      </c>
      <c r="H330" s="31">
        <v>2</v>
      </c>
      <c r="I330" s="31">
        <v>2</v>
      </c>
      <c r="J330" s="31">
        <v>5</v>
      </c>
      <c r="K330" s="31">
        <v>3</v>
      </c>
      <c r="L330" s="31">
        <v>2</v>
      </c>
      <c r="M330" s="31">
        <v>4</v>
      </c>
      <c r="Q330" s="138"/>
    </row>
    <row r="331" spans="1:17" s="26" customFormat="1" x14ac:dyDescent="0.2">
      <c r="A331" s="151" t="str">
        <f t="shared" ref="A331:B331" si="134">A330</f>
        <v>Waiariki</v>
      </c>
      <c r="B331" s="151" t="str">
        <f t="shared" si="134"/>
        <v>Taupō</v>
      </c>
      <c r="C331" s="69" t="s">
        <v>140</v>
      </c>
      <c r="D331" s="31">
        <v>0</v>
      </c>
      <c r="E331" s="31">
        <v>1</v>
      </c>
      <c r="F331" s="31">
        <v>1</v>
      </c>
      <c r="G331" s="31">
        <v>0</v>
      </c>
      <c r="H331" s="31">
        <v>1</v>
      </c>
      <c r="I331" s="31">
        <v>3</v>
      </c>
      <c r="J331" s="31">
        <v>3</v>
      </c>
      <c r="K331" s="31">
        <v>2</v>
      </c>
      <c r="L331" s="31">
        <v>3</v>
      </c>
      <c r="M331" s="31">
        <v>1</v>
      </c>
      <c r="Q331" s="138"/>
    </row>
    <row r="332" spans="1:17" s="26" customFormat="1" x14ac:dyDescent="0.2">
      <c r="A332" s="151" t="str">
        <f t="shared" ref="A332:B332" si="135">A331</f>
        <v>Waiariki</v>
      </c>
      <c r="B332" s="151" t="str">
        <f t="shared" si="135"/>
        <v>Taupō</v>
      </c>
      <c r="C332" s="55" t="s">
        <v>20</v>
      </c>
      <c r="D332" s="31">
        <v>14</v>
      </c>
      <c r="E332" s="31">
        <v>22</v>
      </c>
      <c r="F332" s="31">
        <v>15</v>
      </c>
      <c r="G332" s="31">
        <v>18</v>
      </c>
      <c r="H332" s="31">
        <v>16</v>
      </c>
      <c r="I332" s="31">
        <v>21</v>
      </c>
      <c r="J332" s="31">
        <v>11</v>
      </c>
      <c r="K332" s="31">
        <v>12</v>
      </c>
      <c r="L332" s="31">
        <v>15</v>
      </c>
      <c r="M332" s="31">
        <v>10</v>
      </c>
      <c r="Q332" s="138"/>
    </row>
    <row r="333" spans="1:17" s="26" customFormat="1" x14ac:dyDescent="0.2">
      <c r="A333" s="151" t="str">
        <f t="shared" ref="A333:B333" si="136">A332</f>
        <v>Waiariki</v>
      </c>
      <c r="B333" s="151" t="str">
        <f t="shared" si="136"/>
        <v>Taupō</v>
      </c>
      <c r="C333" s="55" t="s">
        <v>21</v>
      </c>
      <c r="D333" s="31">
        <v>7</v>
      </c>
      <c r="E333" s="31">
        <v>2</v>
      </c>
      <c r="F333" s="31">
        <v>9</v>
      </c>
      <c r="G333" s="31">
        <v>3</v>
      </c>
      <c r="H333" s="31">
        <v>8</v>
      </c>
      <c r="I333" s="31">
        <v>14</v>
      </c>
      <c r="J333" s="31">
        <v>8</v>
      </c>
      <c r="K333" s="31">
        <v>6</v>
      </c>
      <c r="L333" s="31">
        <v>4</v>
      </c>
      <c r="M333" s="31">
        <v>5</v>
      </c>
      <c r="Q333" s="138"/>
    </row>
    <row r="334" spans="1:17" s="26" customFormat="1" x14ac:dyDescent="0.2">
      <c r="A334" s="151" t="str">
        <f t="shared" ref="A334:B334" si="137">A333</f>
        <v>Waiariki</v>
      </c>
      <c r="B334" s="151" t="str">
        <f t="shared" si="137"/>
        <v>Taupō</v>
      </c>
      <c r="C334" s="55" t="s">
        <v>22</v>
      </c>
      <c r="D334" s="31">
        <v>11</v>
      </c>
      <c r="E334" s="31">
        <v>14</v>
      </c>
      <c r="F334" s="31">
        <v>5</v>
      </c>
      <c r="G334" s="31">
        <v>8</v>
      </c>
      <c r="H334" s="31">
        <v>7</v>
      </c>
      <c r="I334" s="31">
        <v>9</v>
      </c>
      <c r="J334" s="31">
        <v>5</v>
      </c>
      <c r="K334" s="31">
        <v>6</v>
      </c>
      <c r="L334" s="31">
        <v>8</v>
      </c>
      <c r="M334" s="31">
        <v>2</v>
      </c>
      <c r="Q334" s="138"/>
    </row>
    <row r="335" spans="1:17" s="26" customFormat="1" x14ac:dyDescent="0.2">
      <c r="A335" s="151" t="str">
        <f t="shared" ref="A335:B335" si="138">A334</f>
        <v>Waiariki</v>
      </c>
      <c r="B335" s="151" t="str">
        <f t="shared" si="138"/>
        <v>Taupō</v>
      </c>
      <c r="C335" s="55" t="s">
        <v>23</v>
      </c>
      <c r="D335" s="31">
        <v>3</v>
      </c>
      <c r="E335" s="31">
        <v>0</v>
      </c>
      <c r="F335" s="31">
        <v>1</v>
      </c>
      <c r="G335" s="31">
        <v>2</v>
      </c>
      <c r="H335" s="31">
        <v>2</v>
      </c>
      <c r="I335" s="31">
        <v>1</v>
      </c>
      <c r="J335" s="31">
        <v>2</v>
      </c>
      <c r="K335" s="31">
        <v>5</v>
      </c>
      <c r="L335" s="31">
        <v>1</v>
      </c>
      <c r="M335" s="31">
        <v>0</v>
      </c>
      <c r="Q335" s="138"/>
    </row>
    <row r="336" spans="1:17" s="26" customFormat="1" x14ac:dyDescent="0.2">
      <c r="A336" s="151" t="str">
        <f t="shared" ref="A336" si="139">A335</f>
        <v>Waiariki</v>
      </c>
      <c r="B336" s="151" t="str">
        <f>B335</f>
        <v>Taupō</v>
      </c>
      <c r="C336" s="55" t="s">
        <v>15</v>
      </c>
      <c r="D336" s="31">
        <v>0</v>
      </c>
      <c r="E336" s="31">
        <v>0</v>
      </c>
      <c r="F336" s="31">
        <v>0</v>
      </c>
      <c r="G336" s="31">
        <v>0</v>
      </c>
      <c r="H336" s="31">
        <v>0</v>
      </c>
      <c r="I336" s="31">
        <v>1</v>
      </c>
      <c r="J336" s="31">
        <v>0</v>
      </c>
      <c r="K336" s="31">
        <v>0</v>
      </c>
      <c r="L336" s="31">
        <v>0</v>
      </c>
      <c r="M336" s="31">
        <v>0</v>
      </c>
      <c r="Q336" s="138"/>
    </row>
    <row r="337" spans="1:17" s="26" customFormat="1" x14ac:dyDescent="0.2">
      <c r="A337" s="151" t="str">
        <f t="shared" ref="A337" si="140">A336</f>
        <v>Waiariki</v>
      </c>
      <c r="B337" s="151" t="str">
        <f>B335</f>
        <v>Taupō</v>
      </c>
      <c r="C337" s="55" t="s">
        <v>24</v>
      </c>
      <c r="D337" s="31">
        <v>6</v>
      </c>
      <c r="E337" s="31">
        <v>1</v>
      </c>
      <c r="F337" s="31">
        <v>4</v>
      </c>
      <c r="G337" s="31">
        <v>4</v>
      </c>
      <c r="H337" s="31">
        <v>5</v>
      </c>
      <c r="I337" s="31">
        <v>9</v>
      </c>
      <c r="J337" s="31">
        <v>3</v>
      </c>
      <c r="K337" s="31">
        <v>4</v>
      </c>
      <c r="L337" s="31">
        <v>3</v>
      </c>
      <c r="M337" s="31">
        <v>7</v>
      </c>
      <c r="Q337" s="138"/>
    </row>
    <row r="338" spans="1:17" s="26" customFormat="1" x14ac:dyDescent="0.2">
      <c r="A338" s="151" t="str">
        <f t="shared" ref="A338:B338" si="141">A337</f>
        <v>Waiariki</v>
      </c>
      <c r="B338" s="152" t="str">
        <f t="shared" si="141"/>
        <v>Taupō</v>
      </c>
      <c r="C338" s="53" t="s">
        <v>0</v>
      </c>
      <c r="D338" s="32">
        <v>52</v>
      </c>
      <c r="E338" s="32">
        <v>54</v>
      </c>
      <c r="F338" s="32">
        <v>52</v>
      </c>
      <c r="G338" s="32">
        <v>51</v>
      </c>
      <c r="H338" s="32">
        <v>52</v>
      </c>
      <c r="I338" s="32">
        <v>80</v>
      </c>
      <c r="J338" s="32">
        <v>47</v>
      </c>
      <c r="K338" s="32">
        <v>45</v>
      </c>
      <c r="L338" s="32">
        <v>51</v>
      </c>
      <c r="M338" s="32">
        <v>51</v>
      </c>
      <c r="Q338" s="138"/>
    </row>
    <row r="339" spans="1:17" s="26" customFormat="1" x14ac:dyDescent="0.2">
      <c r="A339" s="151" t="str">
        <f t="shared" ref="A339" si="142">A338</f>
        <v>Waiariki</v>
      </c>
      <c r="B339" s="150" t="s">
        <v>54</v>
      </c>
      <c r="C339" s="24" t="s">
        <v>19</v>
      </c>
      <c r="D339" s="31">
        <v>1</v>
      </c>
      <c r="E339" s="31">
        <v>6</v>
      </c>
      <c r="F339" s="31">
        <v>7</v>
      </c>
      <c r="G339" s="31">
        <v>10</v>
      </c>
      <c r="H339" s="31">
        <v>5</v>
      </c>
      <c r="I339" s="31">
        <v>8</v>
      </c>
      <c r="J339" s="31">
        <v>8</v>
      </c>
      <c r="K339" s="31">
        <v>4</v>
      </c>
      <c r="L339" s="31">
        <v>7</v>
      </c>
      <c r="M339" s="31">
        <v>11</v>
      </c>
      <c r="Q339" s="138"/>
    </row>
    <row r="340" spans="1:17" s="26" customFormat="1" x14ac:dyDescent="0.2">
      <c r="A340" s="151" t="str">
        <f t="shared" ref="A340:B340" si="143">A339</f>
        <v>Waiariki</v>
      </c>
      <c r="B340" s="151" t="str">
        <f t="shared" si="143"/>
        <v>Tokoroa</v>
      </c>
      <c r="C340" s="69" t="s">
        <v>139</v>
      </c>
      <c r="D340" s="31">
        <v>5</v>
      </c>
      <c r="E340" s="31">
        <v>5</v>
      </c>
      <c r="F340" s="31">
        <v>6</v>
      </c>
      <c r="G340" s="31">
        <v>3</v>
      </c>
      <c r="H340" s="31">
        <v>7</v>
      </c>
      <c r="I340" s="31">
        <v>5</v>
      </c>
      <c r="J340" s="31">
        <v>4</v>
      </c>
      <c r="K340" s="31">
        <v>4</v>
      </c>
      <c r="L340" s="31">
        <v>2</v>
      </c>
      <c r="M340" s="31">
        <v>5</v>
      </c>
      <c r="Q340" s="138"/>
    </row>
    <row r="341" spans="1:17" s="26" customFormat="1" x14ac:dyDescent="0.2">
      <c r="A341" s="151" t="str">
        <f t="shared" ref="A341:B341" si="144">A340</f>
        <v>Waiariki</v>
      </c>
      <c r="B341" s="151" t="str">
        <f t="shared" si="144"/>
        <v>Tokoroa</v>
      </c>
      <c r="C341" s="69" t="s">
        <v>138</v>
      </c>
      <c r="D341" s="31">
        <v>3</v>
      </c>
      <c r="E341" s="31">
        <v>2</v>
      </c>
      <c r="F341" s="31">
        <v>4</v>
      </c>
      <c r="G341" s="31">
        <v>3</v>
      </c>
      <c r="H341" s="31">
        <v>1</v>
      </c>
      <c r="I341" s="31">
        <v>2</v>
      </c>
      <c r="J341" s="31">
        <v>2</v>
      </c>
      <c r="K341" s="31">
        <v>1</v>
      </c>
      <c r="L341" s="31">
        <v>4</v>
      </c>
      <c r="M341" s="31">
        <v>4</v>
      </c>
      <c r="Q341" s="138"/>
    </row>
    <row r="342" spans="1:17" s="26" customFormat="1" x14ac:dyDescent="0.2">
      <c r="A342" s="151" t="str">
        <f t="shared" ref="A342:B342" si="145">A341</f>
        <v>Waiariki</v>
      </c>
      <c r="B342" s="151" t="str">
        <f t="shared" si="145"/>
        <v>Tokoroa</v>
      </c>
      <c r="C342" s="69" t="s">
        <v>140</v>
      </c>
      <c r="D342" s="31">
        <v>0</v>
      </c>
      <c r="E342" s="31">
        <v>2</v>
      </c>
      <c r="F342" s="31">
        <v>0</v>
      </c>
      <c r="G342" s="31">
        <v>0</v>
      </c>
      <c r="H342" s="31">
        <v>2</v>
      </c>
      <c r="I342" s="31">
        <v>5</v>
      </c>
      <c r="J342" s="31">
        <v>0</v>
      </c>
      <c r="K342" s="31">
        <v>1</v>
      </c>
      <c r="L342" s="31">
        <v>3</v>
      </c>
      <c r="M342" s="31">
        <v>1</v>
      </c>
      <c r="Q342" s="138"/>
    </row>
    <row r="343" spans="1:17" s="26" customFormat="1" x14ac:dyDescent="0.2">
      <c r="A343" s="151" t="str">
        <f t="shared" ref="A343:B343" si="146">A342</f>
        <v>Waiariki</v>
      </c>
      <c r="B343" s="151" t="str">
        <f t="shared" si="146"/>
        <v>Tokoroa</v>
      </c>
      <c r="C343" s="55" t="s">
        <v>20</v>
      </c>
      <c r="D343" s="31">
        <v>10</v>
      </c>
      <c r="E343" s="31">
        <v>13</v>
      </c>
      <c r="F343" s="31">
        <v>14</v>
      </c>
      <c r="G343" s="31">
        <v>12</v>
      </c>
      <c r="H343" s="31">
        <v>7</v>
      </c>
      <c r="I343" s="31">
        <v>14</v>
      </c>
      <c r="J343" s="31">
        <v>5</v>
      </c>
      <c r="K343" s="31">
        <v>9</v>
      </c>
      <c r="L343" s="31">
        <v>3</v>
      </c>
      <c r="M343" s="31">
        <v>6</v>
      </c>
      <c r="Q343" s="138"/>
    </row>
    <row r="344" spans="1:17" s="26" customFormat="1" x14ac:dyDescent="0.2">
      <c r="A344" s="151" t="str">
        <f t="shared" ref="A344:B344" si="147">A343</f>
        <v>Waiariki</v>
      </c>
      <c r="B344" s="151" t="str">
        <f t="shared" si="147"/>
        <v>Tokoroa</v>
      </c>
      <c r="C344" s="55" t="s">
        <v>21</v>
      </c>
      <c r="D344" s="31">
        <v>1</v>
      </c>
      <c r="E344" s="31">
        <v>6</v>
      </c>
      <c r="F344" s="31">
        <v>6</v>
      </c>
      <c r="G344" s="31">
        <v>3</v>
      </c>
      <c r="H344" s="31">
        <v>4</v>
      </c>
      <c r="I344" s="31">
        <v>11</v>
      </c>
      <c r="J344" s="31">
        <v>3</v>
      </c>
      <c r="K344" s="31">
        <v>7</v>
      </c>
      <c r="L344" s="31">
        <v>3</v>
      </c>
      <c r="M344" s="31">
        <v>5</v>
      </c>
      <c r="Q344" s="138"/>
    </row>
    <row r="345" spans="1:17" s="27" customFormat="1" x14ac:dyDescent="0.2">
      <c r="A345" s="151" t="str">
        <f t="shared" ref="A345:B345" si="148">A344</f>
        <v>Waiariki</v>
      </c>
      <c r="B345" s="151" t="str">
        <f t="shared" si="148"/>
        <v>Tokoroa</v>
      </c>
      <c r="C345" s="55" t="s">
        <v>22</v>
      </c>
      <c r="D345" s="31">
        <v>9</v>
      </c>
      <c r="E345" s="31">
        <v>11</v>
      </c>
      <c r="F345" s="31">
        <v>7</v>
      </c>
      <c r="G345" s="31">
        <v>8</v>
      </c>
      <c r="H345" s="31">
        <v>4</v>
      </c>
      <c r="I345" s="31">
        <v>6</v>
      </c>
      <c r="J345" s="31">
        <v>4</v>
      </c>
      <c r="K345" s="31">
        <v>1</v>
      </c>
      <c r="L345" s="31">
        <v>3</v>
      </c>
      <c r="M345" s="31">
        <v>3</v>
      </c>
      <c r="Q345" s="138"/>
    </row>
    <row r="346" spans="1:17" s="27" customFormat="1" x14ac:dyDescent="0.2">
      <c r="A346" s="151" t="str">
        <f t="shared" ref="A346:B346" si="149">A345</f>
        <v>Waiariki</v>
      </c>
      <c r="B346" s="151" t="str">
        <f t="shared" si="149"/>
        <v>Tokoroa</v>
      </c>
      <c r="C346" s="55" t="s">
        <v>23</v>
      </c>
      <c r="D346" s="31">
        <v>2</v>
      </c>
      <c r="E346" s="31">
        <v>2</v>
      </c>
      <c r="F346" s="31">
        <v>1</v>
      </c>
      <c r="G346" s="31">
        <v>1</v>
      </c>
      <c r="H346" s="31">
        <v>0</v>
      </c>
      <c r="I346" s="31">
        <v>1</v>
      </c>
      <c r="J346" s="31">
        <v>1</v>
      </c>
      <c r="K346" s="31">
        <v>1</v>
      </c>
      <c r="L346" s="31">
        <v>2</v>
      </c>
      <c r="M346" s="31">
        <v>0</v>
      </c>
      <c r="Q346" s="138"/>
    </row>
    <row r="347" spans="1:17" s="27" customFormat="1" x14ac:dyDescent="0.2">
      <c r="A347" s="151" t="str">
        <f t="shared" ref="A347" si="150">A346</f>
        <v>Waiariki</v>
      </c>
      <c r="B347" s="151" t="str">
        <f>B346</f>
        <v>Tokoroa</v>
      </c>
      <c r="C347" s="55" t="s">
        <v>15</v>
      </c>
      <c r="D347" s="31">
        <v>0</v>
      </c>
      <c r="E347" s="31">
        <v>0</v>
      </c>
      <c r="F347" s="31">
        <v>1</v>
      </c>
      <c r="G347" s="31">
        <v>0</v>
      </c>
      <c r="H347" s="31">
        <v>0</v>
      </c>
      <c r="I347" s="31">
        <v>0</v>
      </c>
      <c r="J347" s="31">
        <v>0</v>
      </c>
      <c r="K347" s="31">
        <v>0</v>
      </c>
      <c r="L347" s="31">
        <v>0</v>
      </c>
      <c r="M347" s="31">
        <v>0</v>
      </c>
      <c r="Q347" s="138"/>
    </row>
    <row r="348" spans="1:17" s="27" customFormat="1" x14ac:dyDescent="0.2">
      <c r="A348" s="151" t="str">
        <f t="shared" ref="A348" si="151">A347</f>
        <v>Waiariki</v>
      </c>
      <c r="B348" s="151" t="str">
        <f>B346</f>
        <v>Tokoroa</v>
      </c>
      <c r="C348" s="55" t="s">
        <v>24</v>
      </c>
      <c r="D348" s="31">
        <v>4</v>
      </c>
      <c r="E348" s="31">
        <v>5</v>
      </c>
      <c r="F348" s="31">
        <v>4</v>
      </c>
      <c r="G348" s="31">
        <v>2</v>
      </c>
      <c r="H348" s="31">
        <v>4</v>
      </c>
      <c r="I348" s="31">
        <v>1</v>
      </c>
      <c r="J348" s="31">
        <v>2</v>
      </c>
      <c r="K348" s="31">
        <v>1</v>
      </c>
      <c r="L348" s="31">
        <v>4</v>
      </c>
      <c r="M348" s="31">
        <v>3</v>
      </c>
      <c r="Q348" s="138"/>
    </row>
    <row r="349" spans="1:17" s="27" customFormat="1" x14ac:dyDescent="0.2">
      <c r="A349" s="151" t="str">
        <f t="shared" ref="A349:B349" si="152">A348</f>
        <v>Waiariki</v>
      </c>
      <c r="B349" s="152" t="str">
        <f t="shared" si="152"/>
        <v>Tokoroa</v>
      </c>
      <c r="C349" s="53" t="s">
        <v>0</v>
      </c>
      <c r="D349" s="32">
        <v>35</v>
      </c>
      <c r="E349" s="32">
        <v>52</v>
      </c>
      <c r="F349" s="32">
        <v>50</v>
      </c>
      <c r="G349" s="32">
        <v>42</v>
      </c>
      <c r="H349" s="32">
        <v>34</v>
      </c>
      <c r="I349" s="32">
        <v>53</v>
      </c>
      <c r="J349" s="32">
        <v>29</v>
      </c>
      <c r="K349" s="32">
        <v>29</v>
      </c>
      <c r="L349" s="32">
        <v>31</v>
      </c>
      <c r="M349" s="32">
        <v>38</v>
      </c>
      <c r="Q349" s="138"/>
    </row>
    <row r="350" spans="1:17" s="27" customFormat="1" ht="14.25" customHeight="1" x14ac:dyDescent="0.2">
      <c r="A350" s="151" t="str">
        <f t="shared" ref="A350" si="153">A349</f>
        <v>Waiariki</v>
      </c>
      <c r="B350" s="151" t="s">
        <v>114</v>
      </c>
      <c r="C350" s="55" t="s">
        <v>19</v>
      </c>
      <c r="D350" s="31">
        <v>69</v>
      </c>
      <c r="E350" s="31">
        <v>53</v>
      </c>
      <c r="F350" s="31">
        <v>105</v>
      </c>
      <c r="G350" s="31">
        <v>81</v>
      </c>
      <c r="H350" s="31">
        <v>74</v>
      </c>
      <c r="I350" s="31">
        <v>75</v>
      </c>
      <c r="J350" s="31">
        <v>104</v>
      </c>
      <c r="K350" s="31">
        <v>54</v>
      </c>
      <c r="L350" s="31">
        <v>83</v>
      </c>
      <c r="M350" s="31">
        <v>93</v>
      </c>
      <c r="Q350" s="138"/>
    </row>
    <row r="351" spans="1:17" s="27" customFormat="1" ht="14.25" customHeight="1" x14ac:dyDescent="0.2">
      <c r="A351" s="151" t="str">
        <f t="shared" ref="A351:B351" si="154">A350</f>
        <v>Waiariki</v>
      </c>
      <c r="B351" s="151" t="str">
        <f t="shared" si="154"/>
        <v>Justice service area total</v>
      </c>
      <c r="C351" s="69" t="s">
        <v>139</v>
      </c>
      <c r="D351" s="31">
        <v>27</v>
      </c>
      <c r="E351" s="31">
        <v>22</v>
      </c>
      <c r="F351" s="31">
        <v>30</v>
      </c>
      <c r="G351" s="31">
        <v>23</v>
      </c>
      <c r="H351" s="31">
        <v>39</v>
      </c>
      <c r="I351" s="31">
        <v>30</v>
      </c>
      <c r="J351" s="31">
        <v>26</v>
      </c>
      <c r="K351" s="31">
        <v>28</v>
      </c>
      <c r="L351" s="31">
        <v>46</v>
      </c>
      <c r="M351" s="31">
        <v>39</v>
      </c>
      <c r="Q351" s="138"/>
    </row>
    <row r="352" spans="1:17" s="27" customFormat="1" ht="14.25" customHeight="1" x14ac:dyDescent="0.2">
      <c r="A352" s="151" t="str">
        <f t="shared" ref="A352:B352" si="155">A351</f>
        <v>Waiariki</v>
      </c>
      <c r="B352" s="151" t="str">
        <f t="shared" si="155"/>
        <v>Justice service area total</v>
      </c>
      <c r="C352" s="69" t="s">
        <v>138</v>
      </c>
      <c r="D352" s="31">
        <v>22</v>
      </c>
      <c r="E352" s="31">
        <v>12</v>
      </c>
      <c r="F352" s="31">
        <v>22</v>
      </c>
      <c r="G352" s="31">
        <v>11</v>
      </c>
      <c r="H352" s="31">
        <v>15</v>
      </c>
      <c r="I352" s="31">
        <v>20</v>
      </c>
      <c r="J352" s="31">
        <v>20</v>
      </c>
      <c r="K352" s="31">
        <v>14</v>
      </c>
      <c r="L352" s="31">
        <v>18</v>
      </c>
      <c r="M352" s="31">
        <v>16</v>
      </c>
      <c r="Q352" s="138"/>
    </row>
    <row r="353" spans="1:17" s="27" customFormat="1" ht="14.25" customHeight="1" x14ac:dyDescent="0.2">
      <c r="A353" s="151" t="str">
        <f t="shared" ref="A353:B353" si="156">A352</f>
        <v>Waiariki</v>
      </c>
      <c r="B353" s="151" t="str">
        <f t="shared" si="156"/>
        <v>Justice service area total</v>
      </c>
      <c r="C353" s="69" t="s">
        <v>140</v>
      </c>
      <c r="D353" s="31">
        <v>4</v>
      </c>
      <c r="E353" s="31">
        <v>7</v>
      </c>
      <c r="F353" s="31">
        <v>7</v>
      </c>
      <c r="G353" s="31">
        <v>5</v>
      </c>
      <c r="H353" s="31">
        <v>10</v>
      </c>
      <c r="I353" s="31">
        <v>23</v>
      </c>
      <c r="J353" s="31">
        <v>8</v>
      </c>
      <c r="K353" s="31">
        <v>19</v>
      </c>
      <c r="L353" s="31">
        <v>19</v>
      </c>
      <c r="M353" s="31">
        <v>8</v>
      </c>
      <c r="Q353" s="138"/>
    </row>
    <row r="354" spans="1:17" s="27" customFormat="1" ht="14.25" customHeight="1" x14ac:dyDescent="0.2">
      <c r="A354" s="151" t="str">
        <f t="shared" ref="A354:B354" si="157">A353</f>
        <v>Waiariki</v>
      </c>
      <c r="B354" s="151" t="str">
        <f t="shared" si="157"/>
        <v>Justice service area total</v>
      </c>
      <c r="C354" s="55" t="s">
        <v>20</v>
      </c>
      <c r="D354" s="31">
        <v>70</v>
      </c>
      <c r="E354" s="31">
        <v>85</v>
      </c>
      <c r="F354" s="31">
        <v>85</v>
      </c>
      <c r="G354" s="31">
        <v>69</v>
      </c>
      <c r="H354" s="31">
        <v>68</v>
      </c>
      <c r="I354" s="31">
        <v>68</v>
      </c>
      <c r="J354" s="31">
        <v>41</v>
      </c>
      <c r="K354" s="31">
        <v>46</v>
      </c>
      <c r="L354" s="31">
        <v>36</v>
      </c>
      <c r="M354" s="31">
        <v>48</v>
      </c>
      <c r="Q354" s="138"/>
    </row>
    <row r="355" spans="1:17" s="27" customFormat="1" ht="14.25" customHeight="1" x14ac:dyDescent="0.2">
      <c r="A355" s="151" t="str">
        <f t="shared" ref="A355:B355" si="158">A354</f>
        <v>Waiariki</v>
      </c>
      <c r="B355" s="151" t="str">
        <f t="shared" si="158"/>
        <v>Justice service area total</v>
      </c>
      <c r="C355" s="55" t="s">
        <v>21</v>
      </c>
      <c r="D355" s="31">
        <v>17</v>
      </c>
      <c r="E355" s="31">
        <v>15</v>
      </c>
      <c r="F355" s="31">
        <v>34</v>
      </c>
      <c r="G355" s="31">
        <v>20</v>
      </c>
      <c r="H355" s="31">
        <v>27</v>
      </c>
      <c r="I355" s="31">
        <v>43</v>
      </c>
      <c r="J355" s="31">
        <v>28</v>
      </c>
      <c r="K355" s="31">
        <v>26</v>
      </c>
      <c r="L355" s="31">
        <v>20</v>
      </c>
      <c r="M355" s="31">
        <v>20</v>
      </c>
      <c r="Q355" s="138"/>
    </row>
    <row r="356" spans="1:17" s="27" customFormat="1" ht="14.25" customHeight="1" x14ac:dyDescent="0.2">
      <c r="A356" s="151" t="str">
        <f t="shared" ref="A356:B356" si="159">A355</f>
        <v>Waiariki</v>
      </c>
      <c r="B356" s="151" t="str">
        <f t="shared" si="159"/>
        <v>Justice service area total</v>
      </c>
      <c r="C356" s="55" t="s">
        <v>22</v>
      </c>
      <c r="D356" s="31">
        <v>40</v>
      </c>
      <c r="E356" s="31">
        <v>43</v>
      </c>
      <c r="F356" s="31">
        <v>28</v>
      </c>
      <c r="G356" s="31">
        <v>36</v>
      </c>
      <c r="H356" s="31">
        <v>33</v>
      </c>
      <c r="I356" s="31">
        <v>26</v>
      </c>
      <c r="J356" s="31">
        <v>20</v>
      </c>
      <c r="K356" s="31">
        <v>12</v>
      </c>
      <c r="L356" s="31">
        <v>24</v>
      </c>
      <c r="M356" s="31">
        <v>11</v>
      </c>
      <c r="Q356" s="138"/>
    </row>
    <row r="357" spans="1:17" s="27" customFormat="1" ht="14.25" customHeight="1" x14ac:dyDescent="0.2">
      <c r="A357" s="151" t="str">
        <f t="shared" ref="A357:B357" si="160">A356</f>
        <v>Waiariki</v>
      </c>
      <c r="B357" s="151" t="str">
        <f t="shared" si="160"/>
        <v>Justice service area total</v>
      </c>
      <c r="C357" s="55" t="s">
        <v>23</v>
      </c>
      <c r="D357" s="31">
        <v>11</v>
      </c>
      <c r="E357" s="31">
        <v>3</v>
      </c>
      <c r="F357" s="31">
        <v>3</v>
      </c>
      <c r="G357" s="31">
        <v>6</v>
      </c>
      <c r="H357" s="31">
        <v>9</v>
      </c>
      <c r="I357" s="31">
        <v>4</v>
      </c>
      <c r="J357" s="31">
        <v>9</v>
      </c>
      <c r="K357" s="31">
        <v>12</v>
      </c>
      <c r="L357" s="31">
        <v>9</v>
      </c>
      <c r="M357" s="31">
        <v>2</v>
      </c>
      <c r="Q357" s="138"/>
    </row>
    <row r="358" spans="1:17" s="26" customFormat="1" ht="14.25" customHeight="1" x14ac:dyDescent="0.2">
      <c r="A358" s="151" t="str">
        <f t="shared" ref="A358:B358" si="161">A357</f>
        <v>Waiariki</v>
      </c>
      <c r="B358" s="151" t="str">
        <f t="shared" si="161"/>
        <v>Justice service area total</v>
      </c>
      <c r="C358" s="55" t="s">
        <v>15</v>
      </c>
      <c r="D358" s="31">
        <v>0</v>
      </c>
      <c r="E358" s="31">
        <v>1</v>
      </c>
      <c r="F358" s="31">
        <v>1</v>
      </c>
      <c r="G358" s="31">
        <v>0</v>
      </c>
      <c r="H358" s="31">
        <v>0</v>
      </c>
      <c r="I358" s="31">
        <v>2</v>
      </c>
      <c r="J358" s="31">
        <v>0</v>
      </c>
      <c r="K358" s="31">
        <v>0</v>
      </c>
      <c r="L358" s="31">
        <v>0</v>
      </c>
      <c r="M358" s="31">
        <v>1</v>
      </c>
      <c r="Q358" s="138"/>
    </row>
    <row r="359" spans="1:17" s="26" customFormat="1" ht="14.25" customHeight="1" x14ac:dyDescent="0.2">
      <c r="A359" s="151" t="str">
        <f t="shared" ref="A359:B359" si="162">A358</f>
        <v>Waiariki</v>
      </c>
      <c r="B359" s="151" t="str">
        <f t="shared" si="162"/>
        <v>Justice service area total</v>
      </c>
      <c r="C359" s="55" t="s">
        <v>24</v>
      </c>
      <c r="D359" s="31">
        <v>18</v>
      </c>
      <c r="E359" s="31">
        <v>14</v>
      </c>
      <c r="F359" s="31">
        <v>19</v>
      </c>
      <c r="G359" s="31">
        <v>32</v>
      </c>
      <c r="H359" s="31">
        <v>29</v>
      </c>
      <c r="I359" s="31">
        <v>33</v>
      </c>
      <c r="J359" s="31">
        <v>20</v>
      </c>
      <c r="K359" s="31">
        <v>17</v>
      </c>
      <c r="L359" s="31">
        <v>10</v>
      </c>
      <c r="M359" s="31">
        <v>18</v>
      </c>
      <c r="Q359" s="138"/>
    </row>
    <row r="360" spans="1:17" s="26" customFormat="1" ht="14.25" customHeight="1" x14ac:dyDescent="0.2">
      <c r="A360" s="152" t="str">
        <f t="shared" ref="A360:B360" si="163">A359</f>
        <v>Waiariki</v>
      </c>
      <c r="B360" s="152" t="str">
        <f t="shared" si="163"/>
        <v>Justice service area total</v>
      </c>
      <c r="C360" s="53" t="s">
        <v>0</v>
      </c>
      <c r="D360" s="125">
        <v>278</v>
      </c>
      <c r="E360" s="125">
        <v>255</v>
      </c>
      <c r="F360" s="125">
        <v>334</v>
      </c>
      <c r="G360" s="125">
        <v>283</v>
      </c>
      <c r="H360" s="125">
        <v>304</v>
      </c>
      <c r="I360" s="125">
        <v>324</v>
      </c>
      <c r="J360" s="125">
        <v>276</v>
      </c>
      <c r="K360" s="125">
        <v>228</v>
      </c>
      <c r="L360" s="125">
        <v>265</v>
      </c>
      <c r="M360" s="125">
        <v>256</v>
      </c>
      <c r="Q360" s="138"/>
    </row>
    <row r="361" spans="1:17" s="26" customFormat="1" x14ac:dyDescent="0.2">
      <c r="A361" s="150" t="s">
        <v>131</v>
      </c>
      <c r="B361" s="150" t="s">
        <v>55</v>
      </c>
      <c r="C361" s="24" t="s">
        <v>19</v>
      </c>
      <c r="D361" s="31">
        <v>13</v>
      </c>
      <c r="E361" s="31">
        <v>29</v>
      </c>
      <c r="F361" s="31">
        <v>32</v>
      </c>
      <c r="G361" s="31">
        <v>33</v>
      </c>
      <c r="H361" s="31">
        <v>14</v>
      </c>
      <c r="I361" s="31">
        <v>24</v>
      </c>
      <c r="J361" s="31">
        <v>23</v>
      </c>
      <c r="K361" s="31">
        <v>10</v>
      </c>
      <c r="L361" s="31">
        <v>14</v>
      </c>
      <c r="M361" s="31">
        <v>24</v>
      </c>
      <c r="Q361" s="138"/>
    </row>
    <row r="362" spans="1:17" s="26" customFormat="1" x14ac:dyDescent="0.2">
      <c r="A362" s="151" t="str">
        <f t="shared" ref="A362:B362" si="164">A361</f>
        <v>East Coast</v>
      </c>
      <c r="B362" s="151" t="str">
        <f t="shared" si="164"/>
        <v>Gisborne</v>
      </c>
      <c r="C362" s="69" t="s">
        <v>139</v>
      </c>
      <c r="D362" s="31">
        <v>9</v>
      </c>
      <c r="E362" s="31">
        <v>3</v>
      </c>
      <c r="F362" s="31">
        <v>12</v>
      </c>
      <c r="G362" s="31">
        <v>21</v>
      </c>
      <c r="H362" s="31">
        <v>10</v>
      </c>
      <c r="I362" s="31">
        <v>10</v>
      </c>
      <c r="J362" s="31">
        <v>10</v>
      </c>
      <c r="K362" s="31">
        <v>7</v>
      </c>
      <c r="L362" s="31">
        <v>13</v>
      </c>
      <c r="M362" s="31">
        <v>15</v>
      </c>
      <c r="Q362" s="138"/>
    </row>
    <row r="363" spans="1:17" s="26" customFormat="1" x14ac:dyDescent="0.2">
      <c r="A363" s="151" t="str">
        <f t="shared" ref="A363:B363" si="165">A362</f>
        <v>East Coast</v>
      </c>
      <c r="B363" s="151" t="str">
        <f t="shared" si="165"/>
        <v>Gisborne</v>
      </c>
      <c r="C363" s="69" t="s">
        <v>138</v>
      </c>
      <c r="D363" s="31">
        <v>8</v>
      </c>
      <c r="E363" s="31">
        <v>5</v>
      </c>
      <c r="F363" s="31">
        <v>4</v>
      </c>
      <c r="G363" s="31">
        <v>10</v>
      </c>
      <c r="H363" s="31">
        <v>4</v>
      </c>
      <c r="I363" s="31">
        <v>1</v>
      </c>
      <c r="J363" s="31">
        <v>6</v>
      </c>
      <c r="K363" s="31">
        <v>6</v>
      </c>
      <c r="L363" s="31">
        <v>4</v>
      </c>
      <c r="M363" s="31">
        <v>9</v>
      </c>
      <c r="Q363" s="138"/>
    </row>
    <row r="364" spans="1:17" s="26" customFormat="1" x14ac:dyDescent="0.2">
      <c r="A364" s="151" t="str">
        <f t="shared" ref="A364:B364" si="166">A363</f>
        <v>East Coast</v>
      </c>
      <c r="B364" s="151" t="str">
        <f t="shared" si="166"/>
        <v>Gisborne</v>
      </c>
      <c r="C364" s="69" t="s">
        <v>140</v>
      </c>
      <c r="D364" s="31">
        <v>2</v>
      </c>
      <c r="E364" s="31">
        <v>2</v>
      </c>
      <c r="F364" s="31">
        <v>1</v>
      </c>
      <c r="G364" s="31">
        <v>2</v>
      </c>
      <c r="H364" s="31">
        <v>5</v>
      </c>
      <c r="I364" s="31">
        <v>2</v>
      </c>
      <c r="J364" s="31">
        <v>5</v>
      </c>
      <c r="K364" s="31">
        <v>2</v>
      </c>
      <c r="L364" s="31">
        <v>3</v>
      </c>
      <c r="M364" s="31">
        <v>3</v>
      </c>
      <c r="Q364" s="138"/>
    </row>
    <row r="365" spans="1:17" s="26" customFormat="1" x14ac:dyDescent="0.2">
      <c r="A365" s="151" t="str">
        <f t="shared" ref="A365:B365" si="167">A364</f>
        <v>East Coast</v>
      </c>
      <c r="B365" s="151" t="str">
        <f t="shared" si="167"/>
        <v>Gisborne</v>
      </c>
      <c r="C365" s="55" t="s">
        <v>20</v>
      </c>
      <c r="D365" s="31">
        <v>40</v>
      </c>
      <c r="E365" s="31">
        <v>19</v>
      </c>
      <c r="F365" s="31">
        <v>26</v>
      </c>
      <c r="G365" s="31">
        <v>12</v>
      </c>
      <c r="H365" s="31">
        <v>14</v>
      </c>
      <c r="I365" s="31">
        <v>10</v>
      </c>
      <c r="J365" s="31">
        <v>11</v>
      </c>
      <c r="K365" s="31">
        <v>6</v>
      </c>
      <c r="L365" s="31">
        <v>3</v>
      </c>
      <c r="M365" s="31">
        <v>13</v>
      </c>
      <c r="Q365" s="138"/>
    </row>
    <row r="366" spans="1:17" s="26" customFormat="1" x14ac:dyDescent="0.2">
      <c r="A366" s="151" t="str">
        <f t="shared" ref="A366:B366" si="168">A365</f>
        <v>East Coast</v>
      </c>
      <c r="B366" s="151" t="str">
        <f t="shared" si="168"/>
        <v>Gisborne</v>
      </c>
      <c r="C366" s="55" t="s">
        <v>21</v>
      </c>
      <c r="D366" s="31">
        <v>8</v>
      </c>
      <c r="E366" s="31">
        <v>3</v>
      </c>
      <c r="F366" s="31">
        <v>7</v>
      </c>
      <c r="G366" s="31">
        <v>6</v>
      </c>
      <c r="H366" s="31">
        <v>4</v>
      </c>
      <c r="I366" s="31">
        <v>3</v>
      </c>
      <c r="J366" s="31">
        <v>3</v>
      </c>
      <c r="K366" s="31">
        <v>4</v>
      </c>
      <c r="L366" s="31">
        <v>6</v>
      </c>
      <c r="M366" s="31">
        <v>5</v>
      </c>
      <c r="Q366" s="138"/>
    </row>
    <row r="367" spans="1:17" s="26" customFormat="1" x14ac:dyDescent="0.2">
      <c r="A367" s="151" t="str">
        <f t="shared" ref="A367:B367" si="169">A366</f>
        <v>East Coast</v>
      </c>
      <c r="B367" s="151" t="str">
        <f t="shared" si="169"/>
        <v>Gisborne</v>
      </c>
      <c r="C367" s="55" t="s">
        <v>22</v>
      </c>
      <c r="D367" s="31">
        <v>14</v>
      </c>
      <c r="E367" s="31">
        <v>7</v>
      </c>
      <c r="F367" s="31">
        <v>11</v>
      </c>
      <c r="G367" s="31">
        <v>3</v>
      </c>
      <c r="H367" s="31">
        <v>4</v>
      </c>
      <c r="I367" s="31">
        <v>3</v>
      </c>
      <c r="J367" s="31">
        <v>4</v>
      </c>
      <c r="K367" s="31">
        <v>0</v>
      </c>
      <c r="L367" s="31">
        <v>0</v>
      </c>
      <c r="M367" s="31">
        <v>1</v>
      </c>
      <c r="Q367" s="138"/>
    </row>
    <row r="368" spans="1:17" s="26" customFormat="1" x14ac:dyDescent="0.2">
      <c r="A368" s="151" t="str">
        <f t="shared" ref="A368:B368" si="170">A367</f>
        <v>East Coast</v>
      </c>
      <c r="B368" s="151" t="str">
        <f t="shared" si="170"/>
        <v>Gisborne</v>
      </c>
      <c r="C368" s="55" t="s">
        <v>23</v>
      </c>
      <c r="D368" s="31">
        <v>4</v>
      </c>
      <c r="E368" s="31">
        <v>3</v>
      </c>
      <c r="F368" s="31">
        <v>3</v>
      </c>
      <c r="G368" s="31">
        <v>4</v>
      </c>
      <c r="H368" s="31">
        <v>6</v>
      </c>
      <c r="I368" s="31">
        <v>1</v>
      </c>
      <c r="J368" s="31">
        <v>2</v>
      </c>
      <c r="K368" s="31">
        <v>2</v>
      </c>
      <c r="L368" s="31">
        <v>3</v>
      </c>
      <c r="M368" s="31">
        <v>4</v>
      </c>
      <c r="Q368" s="138"/>
    </row>
    <row r="369" spans="1:17" s="26" customFormat="1" x14ac:dyDescent="0.2">
      <c r="A369" s="151" t="str">
        <f t="shared" ref="A369" si="171">A368</f>
        <v>East Coast</v>
      </c>
      <c r="B369" s="151" t="str">
        <f>B368</f>
        <v>Gisborne</v>
      </c>
      <c r="C369" s="55" t="s">
        <v>15</v>
      </c>
      <c r="D369" s="31">
        <v>0</v>
      </c>
      <c r="E369" s="31">
        <v>0</v>
      </c>
      <c r="F369" s="31">
        <v>0</v>
      </c>
      <c r="G369" s="31">
        <v>0</v>
      </c>
      <c r="H369" s="31">
        <v>0</v>
      </c>
      <c r="I369" s="31">
        <v>0</v>
      </c>
      <c r="J369" s="31">
        <v>0</v>
      </c>
      <c r="K369" s="31">
        <v>0</v>
      </c>
      <c r="L369" s="31">
        <v>0</v>
      </c>
      <c r="M369" s="31">
        <v>0</v>
      </c>
      <c r="Q369" s="138"/>
    </row>
    <row r="370" spans="1:17" s="26" customFormat="1" x14ac:dyDescent="0.2">
      <c r="A370" s="151" t="str">
        <f t="shared" ref="A370" si="172">A369</f>
        <v>East Coast</v>
      </c>
      <c r="B370" s="151" t="str">
        <f>B368</f>
        <v>Gisborne</v>
      </c>
      <c r="C370" s="55" t="s">
        <v>24</v>
      </c>
      <c r="D370" s="31">
        <v>6</v>
      </c>
      <c r="E370" s="31">
        <v>6</v>
      </c>
      <c r="F370" s="31">
        <v>7</v>
      </c>
      <c r="G370" s="31">
        <v>5</v>
      </c>
      <c r="H370" s="31">
        <v>8</v>
      </c>
      <c r="I370" s="31">
        <v>7</v>
      </c>
      <c r="J370" s="31">
        <v>9</v>
      </c>
      <c r="K370" s="31">
        <v>3</v>
      </c>
      <c r="L370" s="31">
        <v>3</v>
      </c>
      <c r="M370" s="31">
        <v>5</v>
      </c>
      <c r="Q370" s="138"/>
    </row>
    <row r="371" spans="1:17" s="26" customFormat="1" x14ac:dyDescent="0.2">
      <c r="A371" s="151" t="str">
        <f t="shared" ref="A371:B371" si="173">A370</f>
        <v>East Coast</v>
      </c>
      <c r="B371" s="152" t="str">
        <f t="shared" si="173"/>
        <v>Gisborne</v>
      </c>
      <c r="C371" s="53" t="s">
        <v>0</v>
      </c>
      <c r="D371" s="32">
        <v>104</v>
      </c>
      <c r="E371" s="32">
        <v>77</v>
      </c>
      <c r="F371" s="32">
        <v>103</v>
      </c>
      <c r="G371" s="32">
        <v>96</v>
      </c>
      <c r="H371" s="32">
        <v>69</v>
      </c>
      <c r="I371" s="32">
        <v>61</v>
      </c>
      <c r="J371" s="32">
        <v>73</v>
      </c>
      <c r="K371" s="32">
        <v>40</v>
      </c>
      <c r="L371" s="32">
        <v>49</v>
      </c>
      <c r="M371" s="32">
        <v>79</v>
      </c>
      <c r="Q371" s="138"/>
    </row>
    <row r="372" spans="1:17" s="26" customFormat="1" x14ac:dyDescent="0.2">
      <c r="A372" s="151" t="str">
        <f t="shared" ref="A372" si="174">A371</f>
        <v>East Coast</v>
      </c>
      <c r="B372" s="150" t="s">
        <v>56</v>
      </c>
      <c r="C372" s="24" t="s">
        <v>19</v>
      </c>
      <c r="D372" s="31">
        <v>11</v>
      </c>
      <c r="E372" s="31">
        <v>14</v>
      </c>
      <c r="F372" s="31">
        <v>23</v>
      </c>
      <c r="G372" s="31">
        <v>31</v>
      </c>
      <c r="H372" s="31">
        <v>20</v>
      </c>
      <c r="I372" s="31">
        <v>27</v>
      </c>
      <c r="J372" s="31">
        <v>27</v>
      </c>
      <c r="K372" s="31">
        <v>7</v>
      </c>
      <c r="L372" s="31">
        <v>22</v>
      </c>
      <c r="M372" s="31">
        <v>14</v>
      </c>
      <c r="Q372" s="138"/>
    </row>
    <row r="373" spans="1:17" s="26" customFormat="1" x14ac:dyDescent="0.2">
      <c r="A373" s="151" t="str">
        <f t="shared" ref="A373:B373" si="175">A372</f>
        <v>East Coast</v>
      </c>
      <c r="B373" s="151" t="str">
        <f t="shared" si="175"/>
        <v>Hastings</v>
      </c>
      <c r="C373" s="69" t="s">
        <v>139</v>
      </c>
      <c r="D373" s="31">
        <v>2</v>
      </c>
      <c r="E373" s="31">
        <v>4</v>
      </c>
      <c r="F373" s="31">
        <v>3</v>
      </c>
      <c r="G373" s="31">
        <v>9</v>
      </c>
      <c r="H373" s="31">
        <v>5</v>
      </c>
      <c r="I373" s="31">
        <v>6</v>
      </c>
      <c r="J373" s="31">
        <v>10</v>
      </c>
      <c r="K373" s="31">
        <v>9</v>
      </c>
      <c r="L373" s="31">
        <v>13</v>
      </c>
      <c r="M373" s="31">
        <v>10</v>
      </c>
      <c r="Q373" s="138"/>
    </row>
    <row r="374" spans="1:17" s="26" customFormat="1" x14ac:dyDescent="0.2">
      <c r="A374" s="151" t="str">
        <f t="shared" ref="A374:B374" si="176">A373</f>
        <v>East Coast</v>
      </c>
      <c r="B374" s="151" t="str">
        <f t="shared" si="176"/>
        <v>Hastings</v>
      </c>
      <c r="C374" s="69" t="s">
        <v>138</v>
      </c>
      <c r="D374" s="31">
        <v>8</v>
      </c>
      <c r="E374" s="31">
        <v>6</v>
      </c>
      <c r="F374" s="31">
        <v>3</v>
      </c>
      <c r="G374" s="31">
        <v>4</v>
      </c>
      <c r="H374" s="31">
        <v>3</v>
      </c>
      <c r="I374" s="31">
        <v>4</v>
      </c>
      <c r="J374" s="31">
        <v>11</v>
      </c>
      <c r="K374" s="31">
        <v>11</v>
      </c>
      <c r="L374" s="31">
        <v>7</v>
      </c>
      <c r="M374" s="31">
        <v>10</v>
      </c>
      <c r="Q374" s="138"/>
    </row>
    <row r="375" spans="1:17" s="26" customFormat="1" x14ac:dyDescent="0.2">
      <c r="A375" s="151" t="str">
        <f t="shared" ref="A375:B375" si="177">A374</f>
        <v>East Coast</v>
      </c>
      <c r="B375" s="151" t="str">
        <f t="shared" si="177"/>
        <v>Hastings</v>
      </c>
      <c r="C375" s="69" t="s">
        <v>140</v>
      </c>
      <c r="D375" s="31">
        <v>0</v>
      </c>
      <c r="E375" s="31">
        <v>3</v>
      </c>
      <c r="F375" s="31">
        <v>7</v>
      </c>
      <c r="G375" s="31">
        <v>3</v>
      </c>
      <c r="H375" s="31">
        <v>6</v>
      </c>
      <c r="I375" s="31">
        <v>13</v>
      </c>
      <c r="J375" s="31">
        <v>11</v>
      </c>
      <c r="K375" s="31">
        <v>8</v>
      </c>
      <c r="L375" s="31">
        <v>10</v>
      </c>
      <c r="M375" s="31">
        <v>9</v>
      </c>
      <c r="Q375" s="138"/>
    </row>
    <row r="376" spans="1:17" s="26" customFormat="1" x14ac:dyDescent="0.2">
      <c r="A376" s="151" t="str">
        <f t="shared" ref="A376:B376" si="178">A375</f>
        <v>East Coast</v>
      </c>
      <c r="B376" s="151" t="str">
        <f t="shared" si="178"/>
        <v>Hastings</v>
      </c>
      <c r="C376" s="55" t="s">
        <v>20</v>
      </c>
      <c r="D376" s="31">
        <v>31</v>
      </c>
      <c r="E376" s="31">
        <v>27</v>
      </c>
      <c r="F376" s="31">
        <v>30</v>
      </c>
      <c r="G376" s="31">
        <v>23</v>
      </c>
      <c r="H376" s="31">
        <v>29</v>
      </c>
      <c r="I376" s="31">
        <v>21</v>
      </c>
      <c r="J376" s="31">
        <v>14</v>
      </c>
      <c r="K376" s="31">
        <v>8</v>
      </c>
      <c r="L376" s="31">
        <v>19</v>
      </c>
      <c r="M376" s="31">
        <v>6</v>
      </c>
      <c r="Q376" s="138"/>
    </row>
    <row r="377" spans="1:17" s="26" customFormat="1" x14ac:dyDescent="0.2">
      <c r="A377" s="151" t="str">
        <f t="shared" ref="A377:B377" si="179">A376</f>
        <v>East Coast</v>
      </c>
      <c r="B377" s="151" t="str">
        <f t="shared" si="179"/>
        <v>Hastings</v>
      </c>
      <c r="C377" s="55" t="s">
        <v>21</v>
      </c>
      <c r="D377" s="31">
        <v>5</v>
      </c>
      <c r="E377" s="31">
        <v>8</v>
      </c>
      <c r="F377" s="31">
        <v>10</v>
      </c>
      <c r="G377" s="31">
        <v>17</v>
      </c>
      <c r="H377" s="31">
        <v>19</v>
      </c>
      <c r="I377" s="31">
        <v>25</v>
      </c>
      <c r="J377" s="31">
        <v>12</v>
      </c>
      <c r="K377" s="31">
        <v>9</v>
      </c>
      <c r="L377" s="31">
        <v>12</v>
      </c>
      <c r="M377" s="31">
        <v>14</v>
      </c>
      <c r="Q377" s="138"/>
    </row>
    <row r="378" spans="1:17" s="26" customFormat="1" x14ac:dyDescent="0.2">
      <c r="A378" s="151" t="str">
        <f t="shared" ref="A378:B378" si="180">A377</f>
        <v>East Coast</v>
      </c>
      <c r="B378" s="151" t="str">
        <f t="shared" si="180"/>
        <v>Hastings</v>
      </c>
      <c r="C378" s="55" t="s">
        <v>22</v>
      </c>
      <c r="D378" s="31">
        <v>10</v>
      </c>
      <c r="E378" s="31">
        <v>9</v>
      </c>
      <c r="F378" s="31">
        <v>9</v>
      </c>
      <c r="G378" s="31">
        <v>9</v>
      </c>
      <c r="H378" s="31">
        <v>22</v>
      </c>
      <c r="I378" s="31">
        <v>19</v>
      </c>
      <c r="J378" s="31">
        <v>9</v>
      </c>
      <c r="K378" s="31">
        <v>6</v>
      </c>
      <c r="L378" s="31">
        <v>4</v>
      </c>
      <c r="M378" s="31">
        <v>2</v>
      </c>
      <c r="Q378" s="138"/>
    </row>
    <row r="379" spans="1:17" s="26" customFormat="1" x14ac:dyDescent="0.2">
      <c r="A379" s="151" t="str">
        <f t="shared" ref="A379:B379" si="181">A378</f>
        <v>East Coast</v>
      </c>
      <c r="B379" s="151" t="str">
        <f t="shared" si="181"/>
        <v>Hastings</v>
      </c>
      <c r="C379" s="55" t="s">
        <v>23</v>
      </c>
      <c r="D379" s="31">
        <v>3</v>
      </c>
      <c r="E379" s="31">
        <v>7</v>
      </c>
      <c r="F379" s="31">
        <v>5</v>
      </c>
      <c r="G379" s="31">
        <v>10</v>
      </c>
      <c r="H379" s="31">
        <v>5</v>
      </c>
      <c r="I379" s="31">
        <v>6</v>
      </c>
      <c r="J379" s="31">
        <v>11</v>
      </c>
      <c r="K379" s="31">
        <v>5</v>
      </c>
      <c r="L379" s="31">
        <v>7</v>
      </c>
      <c r="M379" s="31">
        <v>0</v>
      </c>
      <c r="Q379" s="138"/>
    </row>
    <row r="380" spans="1:17" s="26" customFormat="1" x14ac:dyDescent="0.2">
      <c r="A380" s="151" t="str">
        <f t="shared" ref="A380:B380" si="182">A379</f>
        <v>East Coast</v>
      </c>
      <c r="B380" s="151" t="str">
        <f t="shared" si="182"/>
        <v>Hastings</v>
      </c>
      <c r="C380" s="55" t="s">
        <v>15</v>
      </c>
      <c r="D380" s="31">
        <v>0</v>
      </c>
      <c r="E380" s="31">
        <v>0</v>
      </c>
      <c r="F380" s="31">
        <v>0</v>
      </c>
      <c r="G380" s="31">
        <v>0</v>
      </c>
      <c r="H380" s="31">
        <v>0</v>
      </c>
      <c r="I380" s="31">
        <v>0</v>
      </c>
      <c r="J380" s="31">
        <v>0</v>
      </c>
      <c r="K380" s="31">
        <v>0</v>
      </c>
      <c r="L380" s="31">
        <v>0</v>
      </c>
      <c r="M380" s="31">
        <v>1</v>
      </c>
      <c r="Q380" s="138"/>
    </row>
    <row r="381" spans="1:17" s="26" customFormat="1" x14ac:dyDescent="0.2">
      <c r="A381" s="151" t="str">
        <f t="shared" ref="A381:B381" si="183">A380</f>
        <v>East Coast</v>
      </c>
      <c r="B381" s="151" t="str">
        <f t="shared" si="183"/>
        <v>Hastings</v>
      </c>
      <c r="C381" s="55" t="s">
        <v>24</v>
      </c>
      <c r="D381" s="31">
        <v>9</v>
      </c>
      <c r="E381" s="31">
        <v>4</v>
      </c>
      <c r="F381" s="31">
        <v>9</v>
      </c>
      <c r="G381" s="31">
        <v>4</v>
      </c>
      <c r="H381" s="31">
        <v>8</v>
      </c>
      <c r="I381" s="31">
        <v>13</v>
      </c>
      <c r="J381" s="31">
        <v>8</v>
      </c>
      <c r="K381" s="31">
        <v>11</v>
      </c>
      <c r="L381" s="31">
        <v>10</v>
      </c>
      <c r="M381" s="31">
        <v>12</v>
      </c>
      <c r="Q381" s="138"/>
    </row>
    <row r="382" spans="1:17" s="26" customFormat="1" x14ac:dyDescent="0.2">
      <c r="A382" s="151" t="str">
        <f t="shared" ref="A382:B382" si="184">A381</f>
        <v>East Coast</v>
      </c>
      <c r="B382" s="152" t="str">
        <f t="shared" si="184"/>
        <v>Hastings</v>
      </c>
      <c r="C382" s="53" t="s">
        <v>0</v>
      </c>
      <c r="D382" s="32">
        <v>79</v>
      </c>
      <c r="E382" s="32">
        <v>82</v>
      </c>
      <c r="F382" s="32">
        <v>99</v>
      </c>
      <c r="G382" s="32">
        <v>110</v>
      </c>
      <c r="H382" s="32">
        <v>117</v>
      </c>
      <c r="I382" s="32">
        <v>134</v>
      </c>
      <c r="J382" s="32">
        <v>113</v>
      </c>
      <c r="K382" s="32">
        <v>74</v>
      </c>
      <c r="L382" s="32">
        <v>104</v>
      </c>
      <c r="M382" s="32">
        <v>78</v>
      </c>
      <c r="Q382" s="138"/>
    </row>
    <row r="383" spans="1:17" s="26" customFormat="1" x14ac:dyDescent="0.2">
      <c r="A383" s="151" t="str">
        <f t="shared" ref="A383" si="185">A382</f>
        <v>East Coast</v>
      </c>
      <c r="B383" s="150" t="s">
        <v>57</v>
      </c>
      <c r="C383" s="24" t="s">
        <v>19</v>
      </c>
      <c r="D383" s="31">
        <v>20</v>
      </c>
      <c r="E383" s="31">
        <v>20</v>
      </c>
      <c r="F383" s="31">
        <v>25</v>
      </c>
      <c r="G383" s="31">
        <v>43</v>
      </c>
      <c r="H383" s="31">
        <v>31</v>
      </c>
      <c r="I383" s="31">
        <v>43</v>
      </c>
      <c r="J383" s="31">
        <v>38</v>
      </c>
      <c r="K383" s="31">
        <v>30</v>
      </c>
      <c r="L383" s="31">
        <v>22</v>
      </c>
      <c r="M383" s="31">
        <v>33</v>
      </c>
      <c r="Q383" s="138"/>
    </row>
    <row r="384" spans="1:17" s="26" customFormat="1" x14ac:dyDescent="0.2">
      <c r="A384" s="151" t="str">
        <f t="shared" ref="A384:B384" si="186">A383</f>
        <v>East Coast</v>
      </c>
      <c r="B384" s="151" t="str">
        <f t="shared" si="186"/>
        <v>Napier</v>
      </c>
      <c r="C384" s="69" t="s">
        <v>139</v>
      </c>
      <c r="D384" s="31">
        <v>5</v>
      </c>
      <c r="E384" s="31">
        <v>3</v>
      </c>
      <c r="F384" s="31">
        <v>4</v>
      </c>
      <c r="G384" s="31">
        <v>10</v>
      </c>
      <c r="H384" s="31">
        <v>15</v>
      </c>
      <c r="I384" s="31">
        <v>11</v>
      </c>
      <c r="J384" s="31">
        <v>14</v>
      </c>
      <c r="K384" s="31">
        <v>27</v>
      </c>
      <c r="L384" s="31">
        <v>24</v>
      </c>
      <c r="M384" s="31">
        <v>11</v>
      </c>
      <c r="Q384" s="138"/>
    </row>
    <row r="385" spans="1:17" s="26" customFormat="1" x14ac:dyDescent="0.2">
      <c r="A385" s="151" t="str">
        <f t="shared" ref="A385:B385" si="187">A384</f>
        <v>East Coast</v>
      </c>
      <c r="B385" s="151" t="str">
        <f t="shared" si="187"/>
        <v>Napier</v>
      </c>
      <c r="C385" s="69" t="s">
        <v>138</v>
      </c>
      <c r="D385" s="31">
        <v>3</v>
      </c>
      <c r="E385" s="31">
        <v>6</v>
      </c>
      <c r="F385" s="31">
        <v>3</v>
      </c>
      <c r="G385" s="31">
        <v>2</v>
      </c>
      <c r="H385" s="31">
        <v>4</v>
      </c>
      <c r="I385" s="31">
        <v>5</v>
      </c>
      <c r="J385" s="31">
        <v>12</v>
      </c>
      <c r="K385" s="31">
        <v>15</v>
      </c>
      <c r="L385" s="31">
        <v>9</v>
      </c>
      <c r="M385" s="31">
        <v>5</v>
      </c>
      <c r="Q385" s="138"/>
    </row>
    <row r="386" spans="1:17" s="26" customFormat="1" x14ac:dyDescent="0.2">
      <c r="A386" s="151" t="str">
        <f t="shared" ref="A386:B386" si="188">A385</f>
        <v>East Coast</v>
      </c>
      <c r="B386" s="151" t="str">
        <f t="shared" si="188"/>
        <v>Napier</v>
      </c>
      <c r="C386" s="69" t="s">
        <v>140</v>
      </c>
      <c r="D386" s="31">
        <v>1</v>
      </c>
      <c r="E386" s="31">
        <v>3</v>
      </c>
      <c r="F386" s="31">
        <v>3</v>
      </c>
      <c r="G386" s="31">
        <v>7</v>
      </c>
      <c r="H386" s="31">
        <v>1</v>
      </c>
      <c r="I386" s="31">
        <v>3</v>
      </c>
      <c r="J386" s="31">
        <v>9</v>
      </c>
      <c r="K386" s="31">
        <v>9</v>
      </c>
      <c r="L386" s="31">
        <v>14</v>
      </c>
      <c r="M386" s="31">
        <v>8</v>
      </c>
      <c r="Q386" s="138"/>
    </row>
    <row r="387" spans="1:17" s="26" customFormat="1" x14ac:dyDescent="0.2">
      <c r="A387" s="151" t="str">
        <f t="shared" ref="A387:B387" si="189">A386</f>
        <v>East Coast</v>
      </c>
      <c r="B387" s="151" t="str">
        <f t="shared" si="189"/>
        <v>Napier</v>
      </c>
      <c r="C387" s="55" t="s">
        <v>20</v>
      </c>
      <c r="D387" s="31">
        <v>28</v>
      </c>
      <c r="E387" s="31">
        <v>20</v>
      </c>
      <c r="F387" s="31">
        <v>28</v>
      </c>
      <c r="G387" s="31">
        <v>20</v>
      </c>
      <c r="H387" s="31">
        <v>28</v>
      </c>
      <c r="I387" s="31">
        <v>27</v>
      </c>
      <c r="J387" s="31">
        <v>14</v>
      </c>
      <c r="K387" s="31">
        <v>7</v>
      </c>
      <c r="L387" s="31">
        <v>13</v>
      </c>
      <c r="M387" s="31">
        <v>16</v>
      </c>
      <c r="Q387" s="138"/>
    </row>
    <row r="388" spans="1:17" s="26" customFormat="1" x14ac:dyDescent="0.2">
      <c r="A388" s="151" t="str">
        <f t="shared" ref="A388:B388" si="190">A387</f>
        <v>East Coast</v>
      </c>
      <c r="B388" s="151" t="str">
        <f t="shared" si="190"/>
        <v>Napier</v>
      </c>
      <c r="C388" s="55" t="s">
        <v>21</v>
      </c>
      <c r="D388" s="31">
        <v>3</v>
      </c>
      <c r="E388" s="31">
        <v>6</v>
      </c>
      <c r="F388" s="31">
        <v>12</v>
      </c>
      <c r="G388" s="31">
        <v>12</v>
      </c>
      <c r="H388" s="31">
        <v>9</v>
      </c>
      <c r="I388" s="31">
        <v>17</v>
      </c>
      <c r="J388" s="31">
        <v>19</v>
      </c>
      <c r="K388" s="31">
        <v>16</v>
      </c>
      <c r="L388" s="31">
        <v>12</v>
      </c>
      <c r="M388" s="31">
        <v>13</v>
      </c>
      <c r="Q388" s="138"/>
    </row>
    <row r="389" spans="1:17" s="26" customFormat="1" x14ac:dyDescent="0.2">
      <c r="A389" s="151" t="str">
        <f t="shared" ref="A389:B389" si="191">A388</f>
        <v>East Coast</v>
      </c>
      <c r="B389" s="151" t="str">
        <f t="shared" si="191"/>
        <v>Napier</v>
      </c>
      <c r="C389" s="55" t="s">
        <v>22</v>
      </c>
      <c r="D389" s="31">
        <v>21</v>
      </c>
      <c r="E389" s="31">
        <v>14</v>
      </c>
      <c r="F389" s="31">
        <v>21</v>
      </c>
      <c r="G389" s="31">
        <v>18</v>
      </c>
      <c r="H389" s="31">
        <v>10</v>
      </c>
      <c r="I389" s="31">
        <v>12</v>
      </c>
      <c r="J389" s="31">
        <v>10</v>
      </c>
      <c r="K389" s="31">
        <v>5</v>
      </c>
      <c r="L389" s="31">
        <v>7</v>
      </c>
      <c r="M389" s="31">
        <v>0</v>
      </c>
      <c r="Q389" s="138"/>
    </row>
    <row r="390" spans="1:17" s="26" customFormat="1" x14ac:dyDescent="0.2">
      <c r="A390" s="151" t="str">
        <f t="shared" ref="A390:B390" si="192">A389</f>
        <v>East Coast</v>
      </c>
      <c r="B390" s="151" t="str">
        <f t="shared" si="192"/>
        <v>Napier</v>
      </c>
      <c r="C390" s="55" t="s">
        <v>23</v>
      </c>
      <c r="D390" s="31">
        <v>1</v>
      </c>
      <c r="E390" s="31">
        <v>8</v>
      </c>
      <c r="F390" s="31">
        <v>6</v>
      </c>
      <c r="G390" s="31">
        <v>1</v>
      </c>
      <c r="H390" s="31">
        <v>5</v>
      </c>
      <c r="I390" s="31">
        <v>13</v>
      </c>
      <c r="J390" s="31">
        <v>6</v>
      </c>
      <c r="K390" s="31">
        <v>3</v>
      </c>
      <c r="L390" s="31">
        <v>8</v>
      </c>
      <c r="M390" s="31">
        <v>7</v>
      </c>
      <c r="Q390" s="138"/>
    </row>
    <row r="391" spans="1:17" s="26" customFormat="1" x14ac:dyDescent="0.2">
      <c r="A391" s="151" t="str">
        <f t="shared" ref="A391:B391" si="193">A390</f>
        <v>East Coast</v>
      </c>
      <c r="B391" s="151" t="str">
        <f t="shared" si="193"/>
        <v>Napier</v>
      </c>
      <c r="C391" s="55" t="s">
        <v>15</v>
      </c>
      <c r="D391" s="31">
        <v>0</v>
      </c>
      <c r="E391" s="31">
        <v>0</v>
      </c>
      <c r="F391" s="31">
        <v>0</v>
      </c>
      <c r="G391" s="31">
        <v>0</v>
      </c>
      <c r="H391" s="31">
        <v>0</v>
      </c>
      <c r="I391" s="31">
        <v>0</v>
      </c>
      <c r="J391" s="31">
        <v>0</v>
      </c>
      <c r="K391" s="31">
        <v>1</v>
      </c>
      <c r="L391" s="31">
        <v>0</v>
      </c>
      <c r="M391" s="31">
        <v>1</v>
      </c>
      <c r="Q391" s="138"/>
    </row>
    <row r="392" spans="1:17" s="26" customFormat="1" x14ac:dyDescent="0.2">
      <c r="A392" s="151" t="str">
        <f t="shared" ref="A392:B392" si="194">A391</f>
        <v>East Coast</v>
      </c>
      <c r="B392" s="151" t="str">
        <f t="shared" si="194"/>
        <v>Napier</v>
      </c>
      <c r="C392" s="55" t="s">
        <v>24</v>
      </c>
      <c r="D392" s="31">
        <v>3</v>
      </c>
      <c r="E392" s="31">
        <v>12</v>
      </c>
      <c r="F392" s="31">
        <v>16</v>
      </c>
      <c r="G392" s="31">
        <v>3</v>
      </c>
      <c r="H392" s="31">
        <v>8</v>
      </c>
      <c r="I392" s="31">
        <v>7</v>
      </c>
      <c r="J392" s="31">
        <v>12</v>
      </c>
      <c r="K392" s="31">
        <v>8</v>
      </c>
      <c r="L392" s="31">
        <v>7</v>
      </c>
      <c r="M392" s="31">
        <v>13</v>
      </c>
      <c r="Q392" s="138"/>
    </row>
    <row r="393" spans="1:17" s="26" customFormat="1" x14ac:dyDescent="0.2">
      <c r="A393" s="151" t="str">
        <f t="shared" ref="A393:B393" si="195">A392</f>
        <v>East Coast</v>
      </c>
      <c r="B393" s="152" t="str">
        <f t="shared" si="195"/>
        <v>Napier</v>
      </c>
      <c r="C393" s="53" t="s">
        <v>0</v>
      </c>
      <c r="D393" s="32">
        <v>85</v>
      </c>
      <c r="E393" s="32">
        <v>92</v>
      </c>
      <c r="F393" s="32">
        <v>118</v>
      </c>
      <c r="G393" s="32">
        <v>116</v>
      </c>
      <c r="H393" s="32">
        <v>111</v>
      </c>
      <c r="I393" s="32">
        <v>138</v>
      </c>
      <c r="J393" s="32">
        <v>134</v>
      </c>
      <c r="K393" s="32">
        <v>121</v>
      </c>
      <c r="L393" s="32">
        <v>116</v>
      </c>
      <c r="M393" s="32">
        <v>107</v>
      </c>
      <c r="Q393" s="138"/>
    </row>
    <row r="394" spans="1:17" s="26" customFormat="1" x14ac:dyDescent="0.2">
      <c r="A394" s="151" t="str">
        <f t="shared" ref="A394" si="196">A393</f>
        <v>East Coast</v>
      </c>
      <c r="B394" s="150" t="s">
        <v>180</v>
      </c>
      <c r="C394" s="24" t="s">
        <v>19</v>
      </c>
      <c r="D394" s="31">
        <v>0</v>
      </c>
      <c r="E394" s="31">
        <v>0</v>
      </c>
      <c r="F394" s="31">
        <v>0</v>
      </c>
      <c r="G394" s="31">
        <v>0</v>
      </c>
      <c r="H394" s="31">
        <v>0</v>
      </c>
      <c r="I394" s="31">
        <v>0</v>
      </c>
      <c r="J394" s="31">
        <v>1</v>
      </c>
      <c r="K394" s="31">
        <v>0</v>
      </c>
      <c r="L394" s="31">
        <v>0</v>
      </c>
      <c r="M394" s="31">
        <v>0</v>
      </c>
      <c r="Q394" s="138"/>
    </row>
    <row r="395" spans="1:17" s="26" customFormat="1" x14ac:dyDescent="0.2">
      <c r="A395" s="151" t="str">
        <f t="shared" ref="A395:B395" si="197">A394</f>
        <v>East Coast</v>
      </c>
      <c r="B395" s="151" t="str">
        <f t="shared" si="197"/>
        <v>Ruatōria</v>
      </c>
      <c r="C395" s="69" t="s">
        <v>139</v>
      </c>
      <c r="D395" s="31">
        <v>0</v>
      </c>
      <c r="E395" s="31">
        <v>0</v>
      </c>
      <c r="F395" s="31">
        <v>1</v>
      </c>
      <c r="G395" s="31">
        <v>0</v>
      </c>
      <c r="H395" s="31">
        <v>0</v>
      </c>
      <c r="I395" s="31">
        <v>0</v>
      </c>
      <c r="J395" s="31">
        <v>0</v>
      </c>
      <c r="K395" s="31">
        <v>0</v>
      </c>
      <c r="L395" s="31">
        <v>0</v>
      </c>
      <c r="M395" s="31">
        <v>0</v>
      </c>
      <c r="Q395" s="138"/>
    </row>
    <row r="396" spans="1:17" s="28" customFormat="1" x14ac:dyDescent="0.2">
      <c r="A396" s="151" t="str">
        <f t="shared" ref="A396:B396" si="198">A395</f>
        <v>East Coast</v>
      </c>
      <c r="B396" s="151" t="str">
        <f t="shared" si="198"/>
        <v>Ruatōria</v>
      </c>
      <c r="C396" s="69" t="s">
        <v>138</v>
      </c>
      <c r="D396" s="31">
        <v>0</v>
      </c>
      <c r="E396" s="31">
        <v>0</v>
      </c>
      <c r="F396" s="31">
        <v>0</v>
      </c>
      <c r="G396" s="31">
        <v>0</v>
      </c>
      <c r="H396" s="31">
        <v>0</v>
      </c>
      <c r="I396" s="31">
        <v>0</v>
      </c>
      <c r="J396" s="31">
        <v>0</v>
      </c>
      <c r="K396" s="31">
        <v>0</v>
      </c>
      <c r="L396" s="31">
        <v>1</v>
      </c>
      <c r="M396" s="31">
        <v>0</v>
      </c>
      <c r="Q396" s="138"/>
    </row>
    <row r="397" spans="1:17" s="28" customFormat="1" x14ac:dyDescent="0.2">
      <c r="A397" s="151" t="str">
        <f t="shared" ref="A397:B397" si="199">A396</f>
        <v>East Coast</v>
      </c>
      <c r="B397" s="151" t="str">
        <f t="shared" si="199"/>
        <v>Ruatōria</v>
      </c>
      <c r="C397" s="69" t="s">
        <v>140</v>
      </c>
      <c r="D397" s="31">
        <v>0</v>
      </c>
      <c r="E397" s="31">
        <v>1</v>
      </c>
      <c r="F397" s="31">
        <v>0</v>
      </c>
      <c r="G397" s="31">
        <v>1</v>
      </c>
      <c r="H397" s="31">
        <v>0</v>
      </c>
      <c r="I397" s="31">
        <v>1</v>
      </c>
      <c r="J397" s="31">
        <v>1</v>
      </c>
      <c r="K397" s="31">
        <v>0</v>
      </c>
      <c r="L397" s="31">
        <v>0</v>
      </c>
      <c r="M397" s="31">
        <v>0</v>
      </c>
      <c r="Q397" s="138"/>
    </row>
    <row r="398" spans="1:17" s="26" customFormat="1" x14ac:dyDescent="0.2">
      <c r="A398" s="151" t="str">
        <f t="shared" ref="A398:B398" si="200">A397</f>
        <v>East Coast</v>
      </c>
      <c r="B398" s="151" t="str">
        <f t="shared" si="200"/>
        <v>Ruatōria</v>
      </c>
      <c r="C398" s="55" t="s">
        <v>20</v>
      </c>
      <c r="D398" s="31">
        <v>4</v>
      </c>
      <c r="E398" s="31">
        <v>5</v>
      </c>
      <c r="F398" s="31">
        <v>10</v>
      </c>
      <c r="G398" s="31">
        <v>6</v>
      </c>
      <c r="H398" s="31">
        <v>7</v>
      </c>
      <c r="I398" s="31">
        <v>1</v>
      </c>
      <c r="J398" s="31">
        <v>0</v>
      </c>
      <c r="K398" s="31">
        <v>4</v>
      </c>
      <c r="L398" s="31">
        <v>4</v>
      </c>
      <c r="M398" s="31">
        <v>2</v>
      </c>
      <c r="Q398" s="138"/>
    </row>
    <row r="399" spans="1:17" s="26" customFormat="1" x14ac:dyDescent="0.2">
      <c r="A399" s="151" t="str">
        <f t="shared" ref="A399:B399" si="201">A398</f>
        <v>East Coast</v>
      </c>
      <c r="B399" s="151" t="str">
        <f t="shared" si="201"/>
        <v>Ruatōria</v>
      </c>
      <c r="C399" s="55" t="s">
        <v>21</v>
      </c>
      <c r="D399" s="31">
        <v>0</v>
      </c>
      <c r="E399" s="31">
        <v>2</v>
      </c>
      <c r="F399" s="31">
        <v>0</v>
      </c>
      <c r="G399" s="31">
        <v>0</v>
      </c>
      <c r="H399" s="31">
        <v>1</v>
      </c>
      <c r="I399" s="31">
        <v>0</v>
      </c>
      <c r="J399" s="31">
        <v>0</v>
      </c>
      <c r="K399" s="31">
        <v>0</v>
      </c>
      <c r="L399" s="31">
        <v>0</v>
      </c>
      <c r="M399" s="31">
        <v>0</v>
      </c>
      <c r="Q399" s="138"/>
    </row>
    <row r="400" spans="1:17" s="26" customFormat="1" x14ac:dyDescent="0.2">
      <c r="A400" s="151" t="str">
        <f t="shared" ref="A400:B400" si="202">A399</f>
        <v>East Coast</v>
      </c>
      <c r="B400" s="151" t="str">
        <f t="shared" si="202"/>
        <v>Ruatōria</v>
      </c>
      <c r="C400" s="55" t="s">
        <v>22</v>
      </c>
      <c r="D400" s="31">
        <v>2</v>
      </c>
      <c r="E400" s="31">
        <v>1</v>
      </c>
      <c r="F400" s="31">
        <v>6</v>
      </c>
      <c r="G400" s="31">
        <v>3</v>
      </c>
      <c r="H400" s="31">
        <v>1</v>
      </c>
      <c r="I400" s="31">
        <v>2</v>
      </c>
      <c r="J400" s="31">
        <v>2</v>
      </c>
      <c r="K400" s="31">
        <v>0</v>
      </c>
      <c r="L400" s="31">
        <v>0</v>
      </c>
      <c r="M400" s="31">
        <v>0</v>
      </c>
      <c r="Q400" s="138"/>
    </row>
    <row r="401" spans="1:17" s="26" customFormat="1" x14ac:dyDescent="0.2">
      <c r="A401" s="151" t="str">
        <f t="shared" ref="A401:B401" si="203">A400</f>
        <v>East Coast</v>
      </c>
      <c r="B401" s="151" t="str">
        <f t="shared" si="203"/>
        <v>Ruatōria</v>
      </c>
      <c r="C401" s="55" t="s">
        <v>23</v>
      </c>
      <c r="D401" s="31">
        <v>0</v>
      </c>
      <c r="E401" s="31">
        <v>0</v>
      </c>
      <c r="F401" s="31">
        <v>0</v>
      </c>
      <c r="G401" s="31">
        <v>0</v>
      </c>
      <c r="H401" s="31">
        <v>0</v>
      </c>
      <c r="I401" s="31">
        <v>0</v>
      </c>
      <c r="J401" s="31">
        <v>0</v>
      </c>
      <c r="K401" s="31">
        <v>0</v>
      </c>
      <c r="L401" s="31">
        <v>0</v>
      </c>
      <c r="M401" s="31">
        <v>0</v>
      </c>
      <c r="Q401" s="138"/>
    </row>
    <row r="402" spans="1:17" s="26" customFormat="1" x14ac:dyDescent="0.2">
      <c r="A402" s="151" t="str">
        <f t="shared" ref="A402:B402" si="204">A401</f>
        <v>East Coast</v>
      </c>
      <c r="B402" s="151" t="str">
        <f t="shared" si="204"/>
        <v>Ruatōria</v>
      </c>
      <c r="C402" s="66" t="s">
        <v>15</v>
      </c>
      <c r="D402" s="31">
        <v>0</v>
      </c>
      <c r="E402" s="31">
        <v>0</v>
      </c>
      <c r="F402" s="31">
        <v>0</v>
      </c>
      <c r="G402" s="31">
        <v>0</v>
      </c>
      <c r="H402" s="31">
        <v>0</v>
      </c>
      <c r="I402" s="31">
        <v>0</v>
      </c>
      <c r="J402" s="31">
        <v>0</v>
      </c>
      <c r="K402" s="31">
        <v>0</v>
      </c>
      <c r="L402" s="31">
        <v>0</v>
      </c>
      <c r="M402" s="31">
        <v>0</v>
      </c>
      <c r="Q402" s="138"/>
    </row>
    <row r="403" spans="1:17" s="26" customFormat="1" x14ac:dyDescent="0.2">
      <c r="A403" s="151" t="str">
        <f t="shared" ref="A403:B403" si="205">A402</f>
        <v>East Coast</v>
      </c>
      <c r="B403" s="151" t="str">
        <f t="shared" si="205"/>
        <v>Ruatōria</v>
      </c>
      <c r="C403" s="66" t="s">
        <v>24</v>
      </c>
      <c r="D403" s="31">
        <v>0</v>
      </c>
      <c r="E403" s="31">
        <v>2</v>
      </c>
      <c r="F403" s="31">
        <v>0</v>
      </c>
      <c r="G403" s="31">
        <v>0</v>
      </c>
      <c r="H403" s="31">
        <v>0</v>
      </c>
      <c r="I403" s="31">
        <v>2</v>
      </c>
      <c r="J403" s="31">
        <v>0</v>
      </c>
      <c r="K403" s="31">
        <v>0</v>
      </c>
      <c r="L403" s="31">
        <v>0</v>
      </c>
      <c r="M403" s="31">
        <v>0</v>
      </c>
      <c r="Q403" s="138"/>
    </row>
    <row r="404" spans="1:17" s="26" customFormat="1" x14ac:dyDescent="0.2">
      <c r="A404" s="151" t="str">
        <f t="shared" ref="A404:B404" si="206">A403</f>
        <v>East Coast</v>
      </c>
      <c r="B404" s="152" t="str">
        <f t="shared" si="206"/>
        <v>Ruatōria</v>
      </c>
      <c r="C404" s="53" t="s">
        <v>0</v>
      </c>
      <c r="D404" s="32">
        <v>6</v>
      </c>
      <c r="E404" s="32">
        <v>11</v>
      </c>
      <c r="F404" s="32">
        <v>17</v>
      </c>
      <c r="G404" s="32">
        <v>10</v>
      </c>
      <c r="H404" s="32">
        <v>9</v>
      </c>
      <c r="I404" s="32">
        <v>6</v>
      </c>
      <c r="J404" s="32">
        <v>4</v>
      </c>
      <c r="K404" s="32">
        <v>4</v>
      </c>
      <c r="L404" s="32">
        <v>5</v>
      </c>
      <c r="M404" s="32">
        <v>2</v>
      </c>
      <c r="Q404" s="138"/>
    </row>
    <row r="405" spans="1:17" s="26" customFormat="1" x14ac:dyDescent="0.2">
      <c r="A405" s="151" t="str">
        <f t="shared" ref="A405" si="207">A404</f>
        <v>East Coast</v>
      </c>
      <c r="B405" s="150" t="s">
        <v>58</v>
      </c>
      <c r="C405" s="24" t="s">
        <v>19</v>
      </c>
      <c r="D405" s="31">
        <v>0</v>
      </c>
      <c r="E405" s="31">
        <v>0</v>
      </c>
      <c r="F405" s="31">
        <v>0</v>
      </c>
      <c r="G405" s="31">
        <v>1</v>
      </c>
      <c r="H405" s="31">
        <v>0</v>
      </c>
      <c r="I405" s="31">
        <v>0</v>
      </c>
      <c r="J405" s="31">
        <v>0</v>
      </c>
      <c r="K405" s="31">
        <v>1</v>
      </c>
      <c r="L405" s="31">
        <v>0</v>
      </c>
      <c r="M405" s="31">
        <v>0</v>
      </c>
      <c r="Q405" s="138"/>
    </row>
    <row r="406" spans="1:17" s="26" customFormat="1" x14ac:dyDescent="0.2">
      <c r="A406" s="151" t="str">
        <f t="shared" ref="A406:B406" si="208">A405</f>
        <v>East Coast</v>
      </c>
      <c r="B406" s="151" t="str">
        <f t="shared" si="208"/>
        <v>Waipukurau</v>
      </c>
      <c r="C406" s="69" t="s">
        <v>139</v>
      </c>
      <c r="D406" s="31">
        <v>0</v>
      </c>
      <c r="E406" s="31">
        <v>0</v>
      </c>
      <c r="F406" s="31">
        <v>0</v>
      </c>
      <c r="G406" s="31">
        <v>1</v>
      </c>
      <c r="H406" s="31">
        <v>1</v>
      </c>
      <c r="I406" s="31">
        <v>0</v>
      </c>
      <c r="J406" s="31">
        <v>0</v>
      </c>
      <c r="K406" s="31">
        <v>1</v>
      </c>
      <c r="L406" s="31">
        <v>1</v>
      </c>
      <c r="M406" s="31">
        <v>0</v>
      </c>
      <c r="Q406" s="138"/>
    </row>
    <row r="407" spans="1:17" s="26" customFormat="1" x14ac:dyDescent="0.2">
      <c r="A407" s="151" t="str">
        <f t="shared" ref="A407:B407" si="209">A406</f>
        <v>East Coast</v>
      </c>
      <c r="B407" s="151" t="str">
        <f t="shared" si="209"/>
        <v>Waipukurau</v>
      </c>
      <c r="C407" s="69" t="s">
        <v>138</v>
      </c>
      <c r="D407" s="31">
        <v>0</v>
      </c>
      <c r="E407" s="31">
        <v>2</v>
      </c>
      <c r="F407" s="31">
        <v>0</v>
      </c>
      <c r="G407" s="31">
        <v>1</v>
      </c>
      <c r="H407" s="31">
        <v>0</v>
      </c>
      <c r="I407" s="31">
        <v>0</v>
      </c>
      <c r="J407" s="31">
        <v>0</v>
      </c>
      <c r="K407" s="31">
        <v>1</v>
      </c>
      <c r="L407" s="31">
        <v>1</v>
      </c>
      <c r="M407" s="31">
        <v>1</v>
      </c>
      <c r="Q407" s="138"/>
    </row>
    <row r="408" spans="1:17" s="28" customFormat="1" x14ac:dyDescent="0.2">
      <c r="A408" s="151" t="str">
        <f t="shared" ref="A408:B408" si="210">A407</f>
        <v>East Coast</v>
      </c>
      <c r="B408" s="151" t="str">
        <f t="shared" si="210"/>
        <v>Waipukurau</v>
      </c>
      <c r="C408" s="69" t="s">
        <v>140</v>
      </c>
      <c r="D408" s="31">
        <v>0</v>
      </c>
      <c r="E408" s="31">
        <v>0</v>
      </c>
      <c r="F408" s="31">
        <v>0</v>
      </c>
      <c r="G408" s="31">
        <v>1</v>
      </c>
      <c r="H408" s="31">
        <v>0</v>
      </c>
      <c r="I408" s="31">
        <v>1</v>
      </c>
      <c r="J408" s="31">
        <v>0</v>
      </c>
      <c r="K408" s="31">
        <v>0</v>
      </c>
      <c r="L408" s="31">
        <v>0</v>
      </c>
      <c r="M408" s="31">
        <v>1</v>
      </c>
      <c r="Q408" s="138"/>
    </row>
    <row r="409" spans="1:17" s="26" customFormat="1" x14ac:dyDescent="0.2">
      <c r="A409" s="151" t="str">
        <f t="shared" ref="A409:B409" si="211">A408</f>
        <v>East Coast</v>
      </c>
      <c r="B409" s="151" t="str">
        <f t="shared" si="211"/>
        <v>Waipukurau</v>
      </c>
      <c r="C409" s="55" t="s">
        <v>20</v>
      </c>
      <c r="D409" s="31">
        <v>8</v>
      </c>
      <c r="E409" s="31">
        <v>2</v>
      </c>
      <c r="F409" s="31">
        <v>1</v>
      </c>
      <c r="G409" s="31">
        <v>1</v>
      </c>
      <c r="H409" s="31">
        <v>2</v>
      </c>
      <c r="I409" s="31">
        <v>1</v>
      </c>
      <c r="J409" s="31">
        <v>4</v>
      </c>
      <c r="K409" s="31">
        <v>2</v>
      </c>
      <c r="L409" s="31">
        <v>3</v>
      </c>
      <c r="M409" s="31">
        <v>3</v>
      </c>
      <c r="Q409" s="138"/>
    </row>
    <row r="410" spans="1:17" s="26" customFormat="1" x14ac:dyDescent="0.2">
      <c r="A410" s="151" t="str">
        <f t="shared" ref="A410:B410" si="212">A409</f>
        <v>East Coast</v>
      </c>
      <c r="B410" s="151" t="str">
        <f t="shared" si="212"/>
        <v>Waipukurau</v>
      </c>
      <c r="C410" s="55" t="s">
        <v>21</v>
      </c>
      <c r="D410" s="31">
        <v>0</v>
      </c>
      <c r="E410" s="31">
        <v>0</v>
      </c>
      <c r="F410" s="31">
        <v>0</v>
      </c>
      <c r="G410" s="31">
        <v>0</v>
      </c>
      <c r="H410" s="31">
        <v>1</v>
      </c>
      <c r="I410" s="31">
        <v>2</v>
      </c>
      <c r="J410" s="31">
        <v>2</v>
      </c>
      <c r="K410" s="31">
        <v>4</v>
      </c>
      <c r="L410" s="31">
        <v>2</v>
      </c>
      <c r="M410" s="31">
        <v>0</v>
      </c>
      <c r="Q410" s="138"/>
    </row>
    <row r="411" spans="1:17" s="26" customFormat="1" x14ac:dyDescent="0.2">
      <c r="A411" s="151" t="str">
        <f t="shared" ref="A411:B411" si="213">A410</f>
        <v>East Coast</v>
      </c>
      <c r="B411" s="151" t="str">
        <f t="shared" si="213"/>
        <v>Waipukurau</v>
      </c>
      <c r="C411" s="55" t="s">
        <v>22</v>
      </c>
      <c r="D411" s="31">
        <v>4</v>
      </c>
      <c r="E411" s="31">
        <v>2</v>
      </c>
      <c r="F411" s="31">
        <v>1</v>
      </c>
      <c r="G411" s="31">
        <v>1</v>
      </c>
      <c r="H411" s="31">
        <v>1</v>
      </c>
      <c r="I411" s="31">
        <v>0</v>
      </c>
      <c r="J411" s="31">
        <v>2</v>
      </c>
      <c r="K411" s="31">
        <v>3</v>
      </c>
      <c r="L411" s="31">
        <v>3</v>
      </c>
      <c r="M411" s="31">
        <v>2</v>
      </c>
      <c r="Q411" s="138"/>
    </row>
    <row r="412" spans="1:17" s="26" customFormat="1" x14ac:dyDescent="0.2">
      <c r="A412" s="151" t="str">
        <f t="shared" ref="A412:B412" si="214">A411</f>
        <v>East Coast</v>
      </c>
      <c r="B412" s="151" t="str">
        <f t="shared" si="214"/>
        <v>Waipukurau</v>
      </c>
      <c r="C412" s="55" t="s">
        <v>23</v>
      </c>
      <c r="D412" s="31">
        <v>1</v>
      </c>
      <c r="E412" s="31">
        <v>0</v>
      </c>
      <c r="F412" s="31">
        <v>1</v>
      </c>
      <c r="G412" s="31">
        <v>1</v>
      </c>
      <c r="H412" s="31">
        <v>1</v>
      </c>
      <c r="I412" s="31">
        <v>0</v>
      </c>
      <c r="J412" s="31">
        <v>3</v>
      </c>
      <c r="K412" s="31">
        <v>2</v>
      </c>
      <c r="L412" s="31">
        <v>2</v>
      </c>
      <c r="M412" s="31">
        <v>0</v>
      </c>
      <c r="Q412" s="138"/>
    </row>
    <row r="413" spans="1:17" s="26" customFormat="1" x14ac:dyDescent="0.2">
      <c r="A413" s="151" t="str">
        <f t="shared" ref="A413:B413" si="215">A412</f>
        <v>East Coast</v>
      </c>
      <c r="B413" s="151" t="str">
        <f t="shared" si="215"/>
        <v>Waipukurau</v>
      </c>
      <c r="C413" s="55" t="s">
        <v>15</v>
      </c>
      <c r="D413" s="31">
        <v>0</v>
      </c>
      <c r="E413" s="31">
        <v>0</v>
      </c>
      <c r="F413" s="31">
        <v>0</v>
      </c>
      <c r="G413" s="31">
        <v>0</v>
      </c>
      <c r="H413" s="31">
        <v>0</v>
      </c>
      <c r="I413" s="31">
        <v>0</v>
      </c>
      <c r="J413" s="31">
        <v>0</v>
      </c>
      <c r="K413" s="31">
        <v>0</v>
      </c>
      <c r="L413" s="31">
        <v>0</v>
      </c>
      <c r="M413" s="31">
        <v>0</v>
      </c>
      <c r="Q413" s="138"/>
    </row>
    <row r="414" spans="1:17" s="26" customFormat="1" x14ac:dyDescent="0.2">
      <c r="A414" s="151" t="str">
        <f t="shared" ref="A414:B414" si="216">A413</f>
        <v>East Coast</v>
      </c>
      <c r="B414" s="151" t="str">
        <f t="shared" si="216"/>
        <v>Waipukurau</v>
      </c>
      <c r="C414" s="55" t="s">
        <v>24</v>
      </c>
      <c r="D414" s="126">
        <v>1</v>
      </c>
      <c r="E414" s="126">
        <v>0</v>
      </c>
      <c r="F414" s="126">
        <v>0</v>
      </c>
      <c r="G414" s="126">
        <v>0</v>
      </c>
      <c r="H414" s="126">
        <v>0</v>
      </c>
      <c r="I414" s="126">
        <v>0</v>
      </c>
      <c r="J414" s="126">
        <v>1</v>
      </c>
      <c r="K414" s="126">
        <v>1</v>
      </c>
      <c r="L414" s="126">
        <v>0</v>
      </c>
      <c r="M414" s="126">
        <v>0</v>
      </c>
      <c r="Q414" s="138"/>
    </row>
    <row r="415" spans="1:17" s="26" customFormat="1" x14ac:dyDescent="0.2">
      <c r="A415" s="151" t="str">
        <f t="shared" ref="A415:B415" si="217">A414</f>
        <v>East Coast</v>
      </c>
      <c r="B415" s="152" t="str">
        <f t="shared" si="217"/>
        <v>Waipukurau</v>
      </c>
      <c r="C415" s="53" t="s">
        <v>0</v>
      </c>
      <c r="D415" s="32">
        <v>14</v>
      </c>
      <c r="E415" s="32">
        <v>6</v>
      </c>
      <c r="F415" s="32">
        <v>3</v>
      </c>
      <c r="G415" s="32">
        <v>7</v>
      </c>
      <c r="H415" s="32">
        <v>6</v>
      </c>
      <c r="I415" s="32">
        <v>4</v>
      </c>
      <c r="J415" s="32">
        <v>12</v>
      </c>
      <c r="K415" s="32">
        <v>15</v>
      </c>
      <c r="L415" s="32">
        <v>12</v>
      </c>
      <c r="M415" s="32">
        <v>7</v>
      </c>
      <c r="Q415" s="138"/>
    </row>
    <row r="416" spans="1:17" s="26" customFormat="1" x14ac:dyDescent="0.2">
      <c r="A416" s="151" t="str">
        <f t="shared" ref="A416" si="218">A415</f>
        <v>East Coast</v>
      </c>
      <c r="B416" s="150" t="s">
        <v>59</v>
      </c>
      <c r="C416" s="24" t="s">
        <v>19</v>
      </c>
      <c r="D416" s="31">
        <v>0</v>
      </c>
      <c r="E416" s="31">
        <v>1</v>
      </c>
      <c r="F416" s="31">
        <v>1</v>
      </c>
      <c r="G416" s="31">
        <v>0</v>
      </c>
      <c r="H416" s="31">
        <v>0</v>
      </c>
      <c r="I416" s="31">
        <v>3</v>
      </c>
      <c r="J416" s="31">
        <v>1</v>
      </c>
      <c r="K416" s="31">
        <v>0</v>
      </c>
      <c r="L416" s="31">
        <v>2</v>
      </c>
      <c r="M416" s="31">
        <v>1</v>
      </c>
      <c r="Q416" s="138"/>
    </row>
    <row r="417" spans="1:17" s="26" customFormat="1" x14ac:dyDescent="0.2">
      <c r="A417" s="151" t="str">
        <f t="shared" ref="A417" si="219">A416</f>
        <v>East Coast</v>
      </c>
      <c r="B417" s="151" t="str">
        <f>B416</f>
        <v>Wairoa</v>
      </c>
      <c r="C417" s="69" t="s">
        <v>139</v>
      </c>
      <c r="D417" s="31">
        <v>2</v>
      </c>
      <c r="E417" s="31">
        <v>1</v>
      </c>
      <c r="F417" s="31">
        <v>1</v>
      </c>
      <c r="G417" s="31">
        <v>2</v>
      </c>
      <c r="H417" s="31">
        <v>3</v>
      </c>
      <c r="I417" s="31">
        <v>5</v>
      </c>
      <c r="J417" s="31">
        <v>2</v>
      </c>
      <c r="K417" s="31">
        <v>2</v>
      </c>
      <c r="L417" s="31">
        <v>1</v>
      </c>
      <c r="M417" s="31">
        <v>3</v>
      </c>
      <c r="Q417" s="138"/>
    </row>
    <row r="418" spans="1:17" s="26" customFormat="1" x14ac:dyDescent="0.2">
      <c r="A418" s="151" t="str">
        <f t="shared" ref="A418" si="220">A417</f>
        <v>East Coast</v>
      </c>
      <c r="B418" s="151" t="str">
        <f>B416</f>
        <v>Wairoa</v>
      </c>
      <c r="C418" s="69" t="s">
        <v>138</v>
      </c>
      <c r="D418" s="31">
        <v>2</v>
      </c>
      <c r="E418" s="31">
        <v>0</v>
      </c>
      <c r="F418" s="31">
        <v>0</v>
      </c>
      <c r="G418" s="31">
        <v>2</v>
      </c>
      <c r="H418" s="31">
        <v>1</v>
      </c>
      <c r="I418" s="31">
        <v>1</v>
      </c>
      <c r="J418" s="31">
        <v>3</v>
      </c>
      <c r="K418" s="31">
        <v>2</v>
      </c>
      <c r="L418" s="31">
        <v>3</v>
      </c>
      <c r="M418" s="31">
        <v>2</v>
      </c>
      <c r="Q418" s="138"/>
    </row>
    <row r="419" spans="1:17" s="26" customFormat="1" x14ac:dyDescent="0.2">
      <c r="A419" s="151" t="str">
        <f t="shared" ref="A419:B419" si="221">A418</f>
        <v>East Coast</v>
      </c>
      <c r="B419" s="151" t="str">
        <f t="shared" si="221"/>
        <v>Wairoa</v>
      </c>
      <c r="C419" s="69" t="s">
        <v>140</v>
      </c>
      <c r="D419" s="31">
        <v>0</v>
      </c>
      <c r="E419" s="31">
        <v>1</v>
      </c>
      <c r="F419" s="31">
        <v>0</v>
      </c>
      <c r="G419" s="31">
        <v>0</v>
      </c>
      <c r="H419" s="31">
        <v>0</v>
      </c>
      <c r="I419" s="31">
        <v>0</v>
      </c>
      <c r="J419" s="31">
        <v>2</v>
      </c>
      <c r="K419" s="31">
        <v>1</v>
      </c>
      <c r="L419" s="31">
        <v>2</v>
      </c>
      <c r="M419" s="31">
        <v>1</v>
      </c>
      <c r="Q419" s="138"/>
    </row>
    <row r="420" spans="1:17" s="26" customFormat="1" x14ac:dyDescent="0.2">
      <c r="A420" s="151" t="str">
        <f t="shared" ref="A420:B420" si="222">A419</f>
        <v>East Coast</v>
      </c>
      <c r="B420" s="151" t="str">
        <f t="shared" si="222"/>
        <v>Wairoa</v>
      </c>
      <c r="C420" s="55" t="s">
        <v>20</v>
      </c>
      <c r="D420" s="31">
        <v>14</v>
      </c>
      <c r="E420" s="31">
        <v>9</v>
      </c>
      <c r="F420" s="31">
        <v>12</v>
      </c>
      <c r="G420" s="31">
        <v>18</v>
      </c>
      <c r="H420" s="31">
        <v>7</v>
      </c>
      <c r="I420" s="31">
        <v>8</v>
      </c>
      <c r="J420" s="31">
        <v>4</v>
      </c>
      <c r="K420" s="31">
        <v>2</v>
      </c>
      <c r="L420" s="31">
        <v>7</v>
      </c>
      <c r="M420" s="31">
        <v>2</v>
      </c>
      <c r="Q420" s="138"/>
    </row>
    <row r="421" spans="1:17" s="26" customFormat="1" x14ac:dyDescent="0.2">
      <c r="A421" s="151" t="str">
        <f t="shared" ref="A421:B421" si="223">A420</f>
        <v>East Coast</v>
      </c>
      <c r="B421" s="151" t="str">
        <f t="shared" si="223"/>
        <v>Wairoa</v>
      </c>
      <c r="C421" s="55" t="s">
        <v>21</v>
      </c>
      <c r="D421" s="31">
        <v>2</v>
      </c>
      <c r="E421" s="31">
        <v>1</v>
      </c>
      <c r="F421" s="31">
        <v>0</v>
      </c>
      <c r="G421" s="31">
        <v>1</v>
      </c>
      <c r="H421" s="31">
        <v>1</v>
      </c>
      <c r="I421" s="31">
        <v>1</v>
      </c>
      <c r="J421" s="31">
        <v>1</v>
      </c>
      <c r="K421" s="31">
        <v>1</v>
      </c>
      <c r="L421" s="31">
        <v>1</v>
      </c>
      <c r="M421" s="31">
        <v>1</v>
      </c>
      <c r="Q421" s="138"/>
    </row>
    <row r="422" spans="1:17" s="26" customFormat="1" x14ac:dyDescent="0.2">
      <c r="A422" s="151" t="str">
        <f t="shared" ref="A422:B422" si="224">A421</f>
        <v>East Coast</v>
      </c>
      <c r="B422" s="151" t="str">
        <f t="shared" si="224"/>
        <v>Wairoa</v>
      </c>
      <c r="C422" s="55" t="s">
        <v>22</v>
      </c>
      <c r="D422" s="31">
        <v>10</v>
      </c>
      <c r="E422" s="31">
        <v>3</v>
      </c>
      <c r="F422" s="31">
        <v>11</v>
      </c>
      <c r="G422" s="31">
        <v>2</v>
      </c>
      <c r="H422" s="31">
        <v>4</v>
      </c>
      <c r="I422" s="31">
        <v>3</v>
      </c>
      <c r="J422" s="31">
        <v>1</v>
      </c>
      <c r="K422" s="31">
        <v>2</v>
      </c>
      <c r="L422" s="31">
        <v>0</v>
      </c>
      <c r="M422" s="31">
        <v>1</v>
      </c>
      <c r="Q422" s="138"/>
    </row>
    <row r="423" spans="1:17" s="26" customFormat="1" x14ac:dyDescent="0.2">
      <c r="A423" s="151" t="str">
        <f t="shared" ref="A423:B423" si="225">A422</f>
        <v>East Coast</v>
      </c>
      <c r="B423" s="151" t="str">
        <f t="shared" si="225"/>
        <v>Wairoa</v>
      </c>
      <c r="C423" s="55" t="s">
        <v>23</v>
      </c>
      <c r="D423" s="31">
        <v>2</v>
      </c>
      <c r="E423" s="31">
        <v>0</v>
      </c>
      <c r="F423" s="31">
        <v>2</v>
      </c>
      <c r="G423" s="31">
        <v>0</v>
      </c>
      <c r="H423" s="31">
        <v>2</v>
      </c>
      <c r="I423" s="31">
        <v>0</v>
      </c>
      <c r="J423" s="31">
        <v>0</v>
      </c>
      <c r="K423" s="31">
        <v>0</v>
      </c>
      <c r="L423" s="31">
        <v>0</v>
      </c>
      <c r="M423" s="31">
        <v>1</v>
      </c>
      <c r="Q423" s="138"/>
    </row>
    <row r="424" spans="1:17" s="26" customFormat="1" x14ac:dyDescent="0.2">
      <c r="A424" s="151" t="str">
        <f t="shared" ref="A424" si="226">A423</f>
        <v>East Coast</v>
      </c>
      <c r="B424" s="151" t="str">
        <f>B423</f>
        <v>Wairoa</v>
      </c>
      <c r="C424" s="55" t="s">
        <v>15</v>
      </c>
      <c r="D424" s="31">
        <v>0</v>
      </c>
      <c r="E424" s="31">
        <v>0</v>
      </c>
      <c r="F424" s="31">
        <v>0</v>
      </c>
      <c r="G424" s="31">
        <v>0</v>
      </c>
      <c r="H424" s="31">
        <v>0</v>
      </c>
      <c r="I424" s="31">
        <v>0</v>
      </c>
      <c r="J424" s="31">
        <v>0</v>
      </c>
      <c r="K424" s="31">
        <v>0</v>
      </c>
      <c r="L424" s="31">
        <v>0</v>
      </c>
      <c r="M424" s="31">
        <v>0</v>
      </c>
      <c r="Q424" s="138"/>
    </row>
    <row r="425" spans="1:17" s="26" customFormat="1" x14ac:dyDescent="0.2">
      <c r="A425" s="151" t="str">
        <f t="shared" ref="A425" si="227">A424</f>
        <v>East Coast</v>
      </c>
      <c r="B425" s="151" t="str">
        <f>B423</f>
        <v>Wairoa</v>
      </c>
      <c r="C425" s="55" t="s">
        <v>24</v>
      </c>
      <c r="D425" s="31">
        <v>2</v>
      </c>
      <c r="E425" s="31">
        <v>1</v>
      </c>
      <c r="F425" s="31">
        <v>2</v>
      </c>
      <c r="G425" s="31">
        <v>2</v>
      </c>
      <c r="H425" s="31">
        <v>1</v>
      </c>
      <c r="I425" s="31">
        <v>0</v>
      </c>
      <c r="J425" s="31">
        <v>1</v>
      </c>
      <c r="K425" s="31">
        <v>0</v>
      </c>
      <c r="L425" s="31">
        <v>0</v>
      </c>
      <c r="M425" s="31">
        <v>0</v>
      </c>
      <c r="Q425" s="138"/>
    </row>
    <row r="426" spans="1:17" s="26" customFormat="1" x14ac:dyDescent="0.2">
      <c r="A426" s="151" t="str">
        <f t="shared" ref="A426:B426" si="228">A425</f>
        <v>East Coast</v>
      </c>
      <c r="B426" s="152" t="str">
        <f t="shared" si="228"/>
        <v>Wairoa</v>
      </c>
      <c r="C426" s="53" t="s">
        <v>0</v>
      </c>
      <c r="D426" s="32">
        <v>34</v>
      </c>
      <c r="E426" s="32">
        <v>17</v>
      </c>
      <c r="F426" s="32">
        <v>29</v>
      </c>
      <c r="G426" s="32">
        <v>27</v>
      </c>
      <c r="H426" s="32">
        <v>19</v>
      </c>
      <c r="I426" s="32">
        <v>21</v>
      </c>
      <c r="J426" s="32">
        <v>15</v>
      </c>
      <c r="K426" s="32">
        <v>10</v>
      </c>
      <c r="L426" s="32">
        <v>16</v>
      </c>
      <c r="M426" s="32">
        <v>12</v>
      </c>
      <c r="Q426" s="138"/>
    </row>
    <row r="427" spans="1:17" s="26" customFormat="1" ht="14.25" customHeight="1" x14ac:dyDescent="0.2">
      <c r="A427" s="151" t="str">
        <f t="shared" ref="A427" si="229">A426</f>
        <v>East Coast</v>
      </c>
      <c r="B427" s="151" t="s">
        <v>114</v>
      </c>
      <c r="C427" s="55" t="s">
        <v>19</v>
      </c>
      <c r="D427" s="31">
        <v>44</v>
      </c>
      <c r="E427" s="31">
        <v>64</v>
      </c>
      <c r="F427" s="31">
        <v>81</v>
      </c>
      <c r="G427" s="31">
        <v>108</v>
      </c>
      <c r="H427" s="31">
        <v>65</v>
      </c>
      <c r="I427" s="31">
        <v>97</v>
      </c>
      <c r="J427" s="31">
        <v>90</v>
      </c>
      <c r="K427" s="31">
        <v>48</v>
      </c>
      <c r="L427" s="31">
        <v>60</v>
      </c>
      <c r="M427" s="31">
        <v>72</v>
      </c>
      <c r="Q427" s="138"/>
    </row>
    <row r="428" spans="1:17" s="26" customFormat="1" ht="14.25" customHeight="1" x14ac:dyDescent="0.2">
      <c r="A428" s="151" t="str">
        <f t="shared" ref="A428:B428" si="230">A427</f>
        <v>East Coast</v>
      </c>
      <c r="B428" s="151" t="str">
        <f t="shared" si="230"/>
        <v>Justice service area total</v>
      </c>
      <c r="C428" s="69" t="s">
        <v>139</v>
      </c>
      <c r="D428" s="31">
        <v>18</v>
      </c>
      <c r="E428" s="31">
        <v>11</v>
      </c>
      <c r="F428" s="31">
        <v>21</v>
      </c>
      <c r="G428" s="31">
        <v>43</v>
      </c>
      <c r="H428" s="31">
        <v>34</v>
      </c>
      <c r="I428" s="31">
        <v>32</v>
      </c>
      <c r="J428" s="31">
        <v>36</v>
      </c>
      <c r="K428" s="31">
        <v>46</v>
      </c>
      <c r="L428" s="31">
        <v>52</v>
      </c>
      <c r="M428" s="31">
        <v>39</v>
      </c>
      <c r="Q428" s="138"/>
    </row>
    <row r="429" spans="1:17" s="26" customFormat="1" ht="14.25" customHeight="1" x14ac:dyDescent="0.2">
      <c r="A429" s="151" t="str">
        <f t="shared" ref="A429:B429" si="231">A428</f>
        <v>East Coast</v>
      </c>
      <c r="B429" s="151" t="str">
        <f t="shared" si="231"/>
        <v>Justice service area total</v>
      </c>
      <c r="C429" s="69" t="s">
        <v>138</v>
      </c>
      <c r="D429" s="31">
        <v>21</v>
      </c>
      <c r="E429" s="31">
        <v>19</v>
      </c>
      <c r="F429" s="31">
        <v>10</v>
      </c>
      <c r="G429" s="31">
        <v>19</v>
      </c>
      <c r="H429" s="31">
        <v>12</v>
      </c>
      <c r="I429" s="31">
        <v>11</v>
      </c>
      <c r="J429" s="31">
        <v>32</v>
      </c>
      <c r="K429" s="31">
        <v>35</v>
      </c>
      <c r="L429" s="31">
        <v>25</v>
      </c>
      <c r="M429" s="31">
        <v>27</v>
      </c>
      <c r="Q429" s="138"/>
    </row>
    <row r="430" spans="1:17" s="26" customFormat="1" ht="14.25" customHeight="1" x14ac:dyDescent="0.2">
      <c r="A430" s="151" t="str">
        <f t="shared" ref="A430:B430" si="232">A429</f>
        <v>East Coast</v>
      </c>
      <c r="B430" s="151" t="str">
        <f t="shared" si="232"/>
        <v>Justice service area total</v>
      </c>
      <c r="C430" s="69" t="s">
        <v>140</v>
      </c>
      <c r="D430" s="31">
        <v>3</v>
      </c>
      <c r="E430" s="31">
        <v>10</v>
      </c>
      <c r="F430" s="31">
        <v>11</v>
      </c>
      <c r="G430" s="31">
        <v>14</v>
      </c>
      <c r="H430" s="31">
        <v>12</v>
      </c>
      <c r="I430" s="31">
        <v>20</v>
      </c>
      <c r="J430" s="31">
        <v>28</v>
      </c>
      <c r="K430" s="31">
        <v>20</v>
      </c>
      <c r="L430" s="31">
        <v>29</v>
      </c>
      <c r="M430" s="31">
        <v>22</v>
      </c>
      <c r="Q430" s="138"/>
    </row>
    <row r="431" spans="1:17" s="26" customFormat="1" ht="14.25" customHeight="1" x14ac:dyDescent="0.2">
      <c r="A431" s="151" t="str">
        <f t="shared" ref="A431:B431" si="233">A430</f>
        <v>East Coast</v>
      </c>
      <c r="B431" s="151" t="str">
        <f t="shared" si="233"/>
        <v>Justice service area total</v>
      </c>
      <c r="C431" s="55" t="s">
        <v>20</v>
      </c>
      <c r="D431" s="31">
        <v>125</v>
      </c>
      <c r="E431" s="31">
        <v>82</v>
      </c>
      <c r="F431" s="31">
        <v>107</v>
      </c>
      <c r="G431" s="31">
        <v>80</v>
      </c>
      <c r="H431" s="31">
        <v>87</v>
      </c>
      <c r="I431" s="31">
        <v>68</v>
      </c>
      <c r="J431" s="31">
        <v>47</v>
      </c>
      <c r="K431" s="31">
        <v>29</v>
      </c>
      <c r="L431" s="31">
        <v>49</v>
      </c>
      <c r="M431" s="31">
        <v>42</v>
      </c>
      <c r="Q431" s="138"/>
    </row>
    <row r="432" spans="1:17" s="26" customFormat="1" ht="14.25" customHeight="1" x14ac:dyDescent="0.2">
      <c r="A432" s="151" t="str">
        <f t="shared" ref="A432:B432" si="234">A431</f>
        <v>East Coast</v>
      </c>
      <c r="B432" s="151" t="str">
        <f t="shared" si="234"/>
        <v>Justice service area total</v>
      </c>
      <c r="C432" s="55" t="s">
        <v>21</v>
      </c>
      <c r="D432" s="31">
        <v>18</v>
      </c>
      <c r="E432" s="31">
        <v>20</v>
      </c>
      <c r="F432" s="31">
        <v>29</v>
      </c>
      <c r="G432" s="31">
        <v>36</v>
      </c>
      <c r="H432" s="31">
        <v>35</v>
      </c>
      <c r="I432" s="31">
        <v>48</v>
      </c>
      <c r="J432" s="31">
        <v>37</v>
      </c>
      <c r="K432" s="31">
        <v>34</v>
      </c>
      <c r="L432" s="31">
        <v>33</v>
      </c>
      <c r="M432" s="31">
        <v>33</v>
      </c>
      <c r="Q432" s="138"/>
    </row>
    <row r="433" spans="1:17" s="26" customFormat="1" ht="14.25" customHeight="1" x14ac:dyDescent="0.2">
      <c r="A433" s="151" t="str">
        <f t="shared" ref="A433:B433" si="235">A432</f>
        <v>East Coast</v>
      </c>
      <c r="B433" s="151" t="str">
        <f t="shared" si="235"/>
        <v>Justice service area total</v>
      </c>
      <c r="C433" s="55" t="s">
        <v>22</v>
      </c>
      <c r="D433" s="31">
        <v>61</v>
      </c>
      <c r="E433" s="31">
        <v>36</v>
      </c>
      <c r="F433" s="31">
        <v>59</v>
      </c>
      <c r="G433" s="31">
        <v>36</v>
      </c>
      <c r="H433" s="31">
        <v>42</v>
      </c>
      <c r="I433" s="31">
        <v>39</v>
      </c>
      <c r="J433" s="31">
        <v>28</v>
      </c>
      <c r="K433" s="31">
        <v>16</v>
      </c>
      <c r="L433" s="31">
        <v>14</v>
      </c>
      <c r="M433" s="31">
        <v>6</v>
      </c>
      <c r="Q433" s="138"/>
    </row>
    <row r="434" spans="1:17" s="26" customFormat="1" ht="14.25" customHeight="1" x14ac:dyDescent="0.2">
      <c r="A434" s="151" t="str">
        <f t="shared" ref="A434:B434" si="236">A433</f>
        <v>East Coast</v>
      </c>
      <c r="B434" s="151" t="str">
        <f t="shared" si="236"/>
        <v>Justice service area total</v>
      </c>
      <c r="C434" s="55" t="s">
        <v>23</v>
      </c>
      <c r="D434" s="31">
        <v>11</v>
      </c>
      <c r="E434" s="31">
        <v>18</v>
      </c>
      <c r="F434" s="31">
        <v>17</v>
      </c>
      <c r="G434" s="31">
        <v>16</v>
      </c>
      <c r="H434" s="31">
        <v>19</v>
      </c>
      <c r="I434" s="31">
        <v>20</v>
      </c>
      <c r="J434" s="31">
        <v>22</v>
      </c>
      <c r="K434" s="31">
        <v>12</v>
      </c>
      <c r="L434" s="31">
        <v>20</v>
      </c>
      <c r="M434" s="31">
        <v>12</v>
      </c>
      <c r="Q434" s="138"/>
    </row>
    <row r="435" spans="1:17" s="26" customFormat="1" ht="14.25" customHeight="1" x14ac:dyDescent="0.2">
      <c r="A435" s="151" t="str">
        <f t="shared" ref="A435:B435" si="237">A434</f>
        <v>East Coast</v>
      </c>
      <c r="B435" s="151" t="str">
        <f t="shared" si="237"/>
        <v>Justice service area total</v>
      </c>
      <c r="C435" s="55" t="s">
        <v>15</v>
      </c>
      <c r="D435" s="31">
        <v>0</v>
      </c>
      <c r="E435" s="31">
        <v>0</v>
      </c>
      <c r="F435" s="31">
        <v>0</v>
      </c>
      <c r="G435" s="31">
        <v>0</v>
      </c>
      <c r="H435" s="31">
        <v>0</v>
      </c>
      <c r="I435" s="31">
        <v>0</v>
      </c>
      <c r="J435" s="31">
        <v>0</v>
      </c>
      <c r="K435" s="31">
        <v>1</v>
      </c>
      <c r="L435" s="31">
        <v>0</v>
      </c>
      <c r="M435" s="31">
        <v>2</v>
      </c>
      <c r="Q435" s="138"/>
    </row>
    <row r="436" spans="1:17" s="26" customFormat="1" ht="14.25" customHeight="1" x14ac:dyDescent="0.2">
      <c r="A436" s="151" t="str">
        <f t="shared" ref="A436:B436" si="238">A435</f>
        <v>East Coast</v>
      </c>
      <c r="B436" s="151" t="str">
        <f t="shared" si="238"/>
        <v>Justice service area total</v>
      </c>
      <c r="C436" s="55" t="s">
        <v>24</v>
      </c>
      <c r="D436" s="31">
        <v>21</v>
      </c>
      <c r="E436" s="31">
        <v>25</v>
      </c>
      <c r="F436" s="31">
        <v>34</v>
      </c>
      <c r="G436" s="31">
        <v>14</v>
      </c>
      <c r="H436" s="31">
        <v>25</v>
      </c>
      <c r="I436" s="31">
        <v>29</v>
      </c>
      <c r="J436" s="31">
        <v>31</v>
      </c>
      <c r="K436" s="31">
        <v>23</v>
      </c>
      <c r="L436" s="31">
        <v>20</v>
      </c>
      <c r="M436" s="31">
        <v>30</v>
      </c>
      <c r="Q436" s="138"/>
    </row>
    <row r="437" spans="1:17" s="26" customFormat="1" ht="14.25" customHeight="1" x14ac:dyDescent="0.2">
      <c r="A437" s="152" t="str">
        <f t="shared" ref="A437:B437" si="239">A436</f>
        <v>East Coast</v>
      </c>
      <c r="B437" s="152" t="str">
        <f t="shared" si="239"/>
        <v>Justice service area total</v>
      </c>
      <c r="C437" s="53" t="s">
        <v>0</v>
      </c>
      <c r="D437" s="125">
        <v>322</v>
      </c>
      <c r="E437" s="125">
        <v>285</v>
      </c>
      <c r="F437" s="125">
        <v>369</v>
      </c>
      <c r="G437" s="125">
        <v>366</v>
      </c>
      <c r="H437" s="125">
        <v>331</v>
      </c>
      <c r="I437" s="125">
        <v>364</v>
      </c>
      <c r="J437" s="125">
        <v>351</v>
      </c>
      <c r="K437" s="125">
        <v>264</v>
      </c>
      <c r="L437" s="125">
        <v>302</v>
      </c>
      <c r="M437" s="125">
        <v>285</v>
      </c>
      <c r="Q437" s="138"/>
    </row>
    <row r="438" spans="1:17" s="26" customFormat="1" ht="14.25" customHeight="1" x14ac:dyDescent="0.2">
      <c r="A438" s="150" t="s">
        <v>109</v>
      </c>
      <c r="B438" s="150" t="s">
        <v>181</v>
      </c>
      <c r="C438" s="24" t="s">
        <v>19</v>
      </c>
      <c r="D438" s="31">
        <v>5</v>
      </c>
      <c r="E438" s="31">
        <v>4</v>
      </c>
      <c r="F438" s="31">
        <v>1</v>
      </c>
      <c r="G438" s="31">
        <v>0</v>
      </c>
      <c r="H438" s="31">
        <v>1</v>
      </c>
      <c r="I438" s="31">
        <v>0</v>
      </c>
      <c r="J438" s="31">
        <v>5</v>
      </c>
      <c r="K438" s="31">
        <v>2</v>
      </c>
      <c r="L438" s="31">
        <v>2</v>
      </c>
      <c r="M438" s="31">
        <v>2</v>
      </c>
      <c r="Q438" s="138"/>
    </row>
    <row r="439" spans="1:17" s="26" customFormat="1" ht="14.25" customHeight="1" x14ac:dyDescent="0.2">
      <c r="A439" s="151" t="str">
        <f t="shared" ref="A439:B439" si="240">A438</f>
        <v>Taranaki/Whanganui</v>
      </c>
      <c r="B439" s="151" t="str">
        <f t="shared" si="240"/>
        <v>Hāwera</v>
      </c>
      <c r="C439" s="69" t="s">
        <v>139</v>
      </c>
      <c r="D439" s="31">
        <v>4</v>
      </c>
      <c r="E439" s="31">
        <v>1</v>
      </c>
      <c r="F439" s="31">
        <v>0</v>
      </c>
      <c r="G439" s="31">
        <v>4</v>
      </c>
      <c r="H439" s="31">
        <v>2</v>
      </c>
      <c r="I439" s="31">
        <v>3</v>
      </c>
      <c r="J439" s="31">
        <v>3</v>
      </c>
      <c r="K439" s="31">
        <v>7</v>
      </c>
      <c r="L439" s="31">
        <v>2</v>
      </c>
      <c r="M439" s="31">
        <v>5</v>
      </c>
      <c r="Q439" s="138"/>
    </row>
    <row r="440" spans="1:17" s="26" customFormat="1" ht="14.25" customHeight="1" x14ac:dyDescent="0.2">
      <c r="A440" s="151" t="str">
        <f t="shared" ref="A440:B440" si="241">A439</f>
        <v>Taranaki/Whanganui</v>
      </c>
      <c r="B440" s="151" t="str">
        <f t="shared" si="241"/>
        <v>Hāwera</v>
      </c>
      <c r="C440" s="69" t="s">
        <v>138</v>
      </c>
      <c r="D440" s="31">
        <v>3</v>
      </c>
      <c r="E440" s="31">
        <v>2</v>
      </c>
      <c r="F440" s="31">
        <v>5</v>
      </c>
      <c r="G440" s="31">
        <v>6</v>
      </c>
      <c r="H440" s="31">
        <v>3</v>
      </c>
      <c r="I440" s="31">
        <v>1</v>
      </c>
      <c r="J440" s="31">
        <v>3</v>
      </c>
      <c r="K440" s="31">
        <v>4</v>
      </c>
      <c r="L440" s="31">
        <v>3</v>
      </c>
      <c r="M440" s="31">
        <v>3</v>
      </c>
      <c r="Q440" s="138"/>
    </row>
    <row r="441" spans="1:17" s="26" customFormat="1" ht="14.25" customHeight="1" x14ac:dyDescent="0.2">
      <c r="A441" s="151" t="str">
        <f t="shared" ref="A441:B441" si="242">A440</f>
        <v>Taranaki/Whanganui</v>
      </c>
      <c r="B441" s="151" t="str">
        <f t="shared" si="242"/>
        <v>Hāwera</v>
      </c>
      <c r="C441" s="69" t="s">
        <v>140</v>
      </c>
      <c r="D441" s="31">
        <v>2</v>
      </c>
      <c r="E441" s="31">
        <v>1</v>
      </c>
      <c r="F441" s="31">
        <v>1</v>
      </c>
      <c r="G441" s="31">
        <v>0</v>
      </c>
      <c r="H441" s="31">
        <v>1</v>
      </c>
      <c r="I441" s="31">
        <v>2</v>
      </c>
      <c r="J441" s="31">
        <v>2</v>
      </c>
      <c r="K441" s="31">
        <v>1</v>
      </c>
      <c r="L441" s="31">
        <v>5</v>
      </c>
      <c r="M441" s="31">
        <v>2</v>
      </c>
      <c r="Q441" s="138"/>
    </row>
    <row r="442" spans="1:17" s="26" customFormat="1" ht="14.25" customHeight="1" x14ac:dyDescent="0.2">
      <c r="A442" s="151" t="str">
        <f t="shared" ref="A442:B442" si="243">A441</f>
        <v>Taranaki/Whanganui</v>
      </c>
      <c r="B442" s="151" t="str">
        <f t="shared" si="243"/>
        <v>Hāwera</v>
      </c>
      <c r="C442" s="55" t="s">
        <v>20</v>
      </c>
      <c r="D442" s="31">
        <v>15</v>
      </c>
      <c r="E442" s="31">
        <v>9</v>
      </c>
      <c r="F442" s="31">
        <v>13</v>
      </c>
      <c r="G442" s="31">
        <v>12</v>
      </c>
      <c r="H442" s="31">
        <v>11</v>
      </c>
      <c r="I442" s="31">
        <v>1</v>
      </c>
      <c r="J442" s="31">
        <v>8</v>
      </c>
      <c r="K442" s="31">
        <v>1</v>
      </c>
      <c r="L442" s="31">
        <v>1</v>
      </c>
      <c r="M442" s="31">
        <v>0</v>
      </c>
      <c r="Q442" s="138"/>
    </row>
    <row r="443" spans="1:17" s="26" customFormat="1" ht="14.25" customHeight="1" x14ac:dyDescent="0.2">
      <c r="A443" s="151" t="str">
        <f t="shared" ref="A443:B443" si="244">A442</f>
        <v>Taranaki/Whanganui</v>
      </c>
      <c r="B443" s="151" t="str">
        <f t="shared" si="244"/>
        <v>Hāwera</v>
      </c>
      <c r="C443" s="55" t="s">
        <v>21</v>
      </c>
      <c r="D443" s="31">
        <v>1</v>
      </c>
      <c r="E443" s="31">
        <v>1</v>
      </c>
      <c r="F443" s="31">
        <v>2</v>
      </c>
      <c r="G443" s="31">
        <v>3</v>
      </c>
      <c r="H443" s="31">
        <v>5</v>
      </c>
      <c r="I443" s="31">
        <v>1</v>
      </c>
      <c r="J443" s="31">
        <v>7</v>
      </c>
      <c r="K443" s="31">
        <v>9</v>
      </c>
      <c r="L443" s="31">
        <v>2</v>
      </c>
      <c r="M443" s="31">
        <v>4</v>
      </c>
      <c r="Q443" s="138"/>
    </row>
    <row r="444" spans="1:17" s="26" customFormat="1" ht="14.25" customHeight="1" x14ac:dyDescent="0.2">
      <c r="A444" s="151" t="str">
        <f t="shared" ref="A444:B444" si="245">A443</f>
        <v>Taranaki/Whanganui</v>
      </c>
      <c r="B444" s="151" t="str">
        <f t="shared" si="245"/>
        <v>Hāwera</v>
      </c>
      <c r="C444" s="55" t="s">
        <v>22</v>
      </c>
      <c r="D444" s="31">
        <v>5</v>
      </c>
      <c r="E444" s="31">
        <v>8</v>
      </c>
      <c r="F444" s="31">
        <v>6</v>
      </c>
      <c r="G444" s="31">
        <v>11</v>
      </c>
      <c r="H444" s="31">
        <v>10</v>
      </c>
      <c r="I444" s="31">
        <v>3</v>
      </c>
      <c r="J444" s="31">
        <v>1</v>
      </c>
      <c r="K444" s="31">
        <v>2</v>
      </c>
      <c r="L444" s="31">
        <v>1</v>
      </c>
      <c r="M444" s="31">
        <v>0</v>
      </c>
      <c r="Q444" s="138"/>
    </row>
    <row r="445" spans="1:17" s="26" customFormat="1" ht="14.25" customHeight="1" x14ac:dyDescent="0.2">
      <c r="A445" s="151" t="str">
        <f t="shared" ref="A445:B445" si="246">A444</f>
        <v>Taranaki/Whanganui</v>
      </c>
      <c r="B445" s="151" t="str">
        <f t="shared" si="246"/>
        <v>Hāwera</v>
      </c>
      <c r="C445" s="55" t="s">
        <v>23</v>
      </c>
      <c r="D445" s="31">
        <v>0</v>
      </c>
      <c r="E445" s="31">
        <v>2</v>
      </c>
      <c r="F445" s="31">
        <v>2</v>
      </c>
      <c r="G445" s="31">
        <v>0</v>
      </c>
      <c r="H445" s="31">
        <v>1</v>
      </c>
      <c r="I445" s="31">
        <v>3</v>
      </c>
      <c r="J445" s="31">
        <v>2</v>
      </c>
      <c r="K445" s="31">
        <v>0</v>
      </c>
      <c r="L445" s="31">
        <v>0</v>
      </c>
      <c r="M445" s="31">
        <v>0</v>
      </c>
      <c r="Q445" s="138"/>
    </row>
    <row r="446" spans="1:17" s="26" customFormat="1" ht="14.25" customHeight="1" x14ac:dyDescent="0.2">
      <c r="A446" s="151" t="str">
        <f t="shared" ref="A446" si="247">A445</f>
        <v>Taranaki/Whanganui</v>
      </c>
      <c r="B446" s="151" t="str">
        <f>B445</f>
        <v>Hāwera</v>
      </c>
      <c r="C446" s="55" t="s">
        <v>15</v>
      </c>
      <c r="D446" s="31">
        <v>0</v>
      </c>
      <c r="E446" s="31">
        <v>0</v>
      </c>
      <c r="F446" s="31">
        <v>0</v>
      </c>
      <c r="G446" s="31">
        <v>0</v>
      </c>
      <c r="H446" s="31">
        <v>0</v>
      </c>
      <c r="I446" s="31">
        <v>0</v>
      </c>
      <c r="J446" s="31">
        <v>0</v>
      </c>
      <c r="K446" s="31">
        <v>0</v>
      </c>
      <c r="L446" s="31">
        <v>0</v>
      </c>
      <c r="M446" s="31">
        <v>0</v>
      </c>
      <c r="Q446" s="138"/>
    </row>
    <row r="447" spans="1:17" s="26" customFormat="1" ht="14.25" customHeight="1" x14ac:dyDescent="0.2">
      <c r="A447" s="151" t="str">
        <f t="shared" ref="A447" si="248">A446</f>
        <v>Taranaki/Whanganui</v>
      </c>
      <c r="B447" s="151" t="str">
        <f>B445</f>
        <v>Hāwera</v>
      </c>
      <c r="C447" s="55" t="s">
        <v>24</v>
      </c>
      <c r="D447" s="31">
        <v>5</v>
      </c>
      <c r="E447" s="31">
        <v>3</v>
      </c>
      <c r="F447" s="31">
        <v>1</v>
      </c>
      <c r="G447" s="31">
        <v>3</v>
      </c>
      <c r="H447" s="31">
        <v>4</v>
      </c>
      <c r="I447" s="31">
        <v>1</v>
      </c>
      <c r="J447" s="31">
        <v>4</v>
      </c>
      <c r="K447" s="31">
        <v>1</v>
      </c>
      <c r="L447" s="31">
        <v>2</v>
      </c>
      <c r="M447" s="31">
        <v>2</v>
      </c>
      <c r="Q447" s="138"/>
    </row>
    <row r="448" spans="1:17" s="26" customFormat="1" ht="14.25" customHeight="1" x14ac:dyDescent="0.2">
      <c r="A448" s="151" t="str">
        <f t="shared" ref="A448:B448" si="249">A447</f>
        <v>Taranaki/Whanganui</v>
      </c>
      <c r="B448" s="152" t="str">
        <f t="shared" si="249"/>
        <v>Hāwera</v>
      </c>
      <c r="C448" s="53" t="s">
        <v>0</v>
      </c>
      <c r="D448" s="32">
        <v>40</v>
      </c>
      <c r="E448" s="32">
        <v>31</v>
      </c>
      <c r="F448" s="32">
        <v>31</v>
      </c>
      <c r="G448" s="32">
        <v>39</v>
      </c>
      <c r="H448" s="32">
        <v>38</v>
      </c>
      <c r="I448" s="32">
        <v>15</v>
      </c>
      <c r="J448" s="32">
        <v>35</v>
      </c>
      <c r="K448" s="32">
        <v>27</v>
      </c>
      <c r="L448" s="32">
        <v>18</v>
      </c>
      <c r="M448" s="32">
        <v>18</v>
      </c>
      <c r="Q448" s="138"/>
    </row>
    <row r="449" spans="1:17" s="26" customFormat="1" ht="14.25" customHeight="1" x14ac:dyDescent="0.2">
      <c r="A449" s="151" t="str">
        <f t="shared" ref="A449" si="250">A448</f>
        <v>Taranaki/Whanganui</v>
      </c>
      <c r="B449" s="150" t="s">
        <v>60</v>
      </c>
      <c r="C449" s="24" t="s">
        <v>19</v>
      </c>
      <c r="D449" s="31">
        <v>1</v>
      </c>
      <c r="E449" s="31">
        <v>1</v>
      </c>
      <c r="F449" s="31">
        <v>0</v>
      </c>
      <c r="G449" s="31">
        <v>0</v>
      </c>
      <c r="H449" s="31">
        <v>1</v>
      </c>
      <c r="I449" s="31">
        <v>1</v>
      </c>
      <c r="J449" s="31">
        <v>1</v>
      </c>
      <c r="K449" s="31">
        <v>1</v>
      </c>
      <c r="L449" s="31">
        <v>1</v>
      </c>
      <c r="M449" s="31">
        <v>1</v>
      </c>
      <c r="Q449" s="138"/>
    </row>
    <row r="450" spans="1:17" s="26" customFormat="1" ht="14.25" customHeight="1" x14ac:dyDescent="0.2">
      <c r="A450" s="151" t="str">
        <f t="shared" ref="A450:B450" si="251">A449</f>
        <v>Taranaki/Whanganui</v>
      </c>
      <c r="B450" s="151" t="str">
        <f t="shared" si="251"/>
        <v>Marton</v>
      </c>
      <c r="C450" s="69" t="s">
        <v>139</v>
      </c>
      <c r="D450" s="31">
        <v>0</v>
      </c>
      <c r="E450" s="31">
        <v>0</v>
      </c>
      <c r="F450" s="31">
        <v>0</v>
      </c>
      <c r="G450" s="31">
        <v>4</v>
      </c>
      <c r="H450" s="31">
        <v>0</v>
      </c>
      <c r="I450" s="31">
        <v>1</v>
      </c>
      <c r="J450" s="31">
        <v>0</v>
      </c>
      <c r="K450" s="31">
        <v>0</v>
      </c>
      <c r="L450" s="31">
        <v>0</v>
      </c>
      <c r="M450" s="31">
        <v>0</v>
      </c>
      <c r="Q450" s="138"/>
    </row>
    <row r="451" spans="1:17" s="26" customFormat="1" ht="14.25" customHeight="1" x14ac:dyDescent="0.2">
      <c r="A451" s="151" t="str">
        <f t="shared" ref="A451:B451" si="252">A450</f>
        <v>Taranaki/Whanganui</v>
      </c>
      <c r="B451" s="151" t="str">
        <f t="shared" si="252"/>
        <v>Marton</v>
      </c>
      <c r="C451" s="69" t="s">
        <v>138</v>
      </c>
      <c r="D451" s="31">
        <v>0</v>
      </c>
      <c r="E451" s="31">
        <v>0</v>
      </c>
      <c r="F451" s="31">
        <v>0</v>
      </c>
      <c r="G451" s="31">
        <v>0</v>
      </c>
      <c r="H451" s="31">
        <v>2</v>
      </c>
      <c r="I451" s="31">
        <v>2</v>
      </c>
      <c r="J451" s="31">
        <v>0</v>
      </c>
      <c r="K451" s="31">
        <v>1</v>
      </c>
      <c r="L451" s="31">
        <v>3</v>
      </c>
      <c r="M451" s="31">
        <v>1</v>
      </c>
      <c r="Q451" s="138"/>
    </row>
    <row r="452" spans="1:17" s="26" customFormat="1" ht="14.25" customHeight="1" x14ac:dyDescent="0.2">
      <c r="A452" s="151" t="str">
        <f t="shared" ref="A452:B452" si="253">A451</f>
        <v>Taranaki/Whanganui</v>
      </c>
      <c r="B452" s="151" t="str">
        <f t="shared" si="253"/>
        <v>Marton</v>
      </c>
      <c r="C452" s="69" t="s">
        <v>140</v>
      </c>
      <c r="D452" s="31">
        <v>0</v>
      </c>
      <c r="E452" s="31">
        <v>0</v>
      </c>
      <c r="F452" s="31">
        <v>0</v>
      </c>
      <c r="G452" s="31">
        <v>1</v>
      </c>
      <c r="H452" s="31">
        <v>0</v>
      </c>
      <c r="I452" s="31">
        <v>1</v>
      </c>
      <c r="J452" s="31">
        <v>1</v>
      </c>
      <c r="K452" s="31">
        <v>0</v>
      </c>
      <c r="L452" s="31">
        <v>0</v>
      </c>
      <c r="M452" s="31">
        <v>2</v>
      </c>
      <c r="Q452" s="138"/>
    </row>
    <row r="453" spans="1:17" s="26" customFormat="1" ht="14.25" customHeight="1" x14ac:dyDescent="0.2">
      <c r="A453" s="151" t="str">
        <f t="shared" ref="A453:B453" si="254">A452</f>
        <v>Taranaki/Whanganui</v>
      </c>
      <c r="B453" s="151" t="str">
        <f t="shared" si="254"/>
        <v>Marton</v>
      </c>
      <c r="C453" s="55" t="s">
        <v>20</v>
      </c>
      <c r="D453" s="31">
        <v>5</v>
      </c>
      <c r="E453" s="31">
        <v>3</v>
      </c>
      <c r="F453" s="31">
        <v>5</v>
      </c>
      <c r="G453" s="31">
        <v>3</v>
      </c>
      <c r="H453" s="31">
        <v>2</v>
      </c>
      <c r="I453" s="31">
        <v>2</v>
      </c>
      <c r="J453" s="31">
        <v>4</v>
      </c>
      <c r="K453" s="31">
        <v>0</v>
      </c>
      <c r="L453" s="31">
        <v>2</v>
      </c>
      <c r="M453" s="31">
        <v>2</v>
      </c>
      <c r="Q453" s="138"/>
    </row>
    <row r="454" spans="1:17" s="26" customFormat="1" ht="14.25" customHeight="1" x14ac:dyDescent="0.2">
      <c r="A454" s="151" t="str">
        <f t="shared" ref="A454:B454" si="255">A453</f>
        <v>Taranaki/Whanganui</v>
      </c>
      <c r="B454" s="151" t="str">
        <f t="shared" si="255"/>
        <v>Marton</v>
      </c>
      <c r="C454" s="55" t="s">
        <v>21</v>
      </c>
      <c r="D454" s="31">
        <v>0</v>
      </c>
      <c r="E454" s="31">
        <v>0</v>
      </c>
      <c r="F454" s="31">
        <v>0</v>
      </c>
      <c r="G454" s="31">
        <v>0</v>
      </c>
      <c r="H454" s="31">
        <v>1</v>
      </c>
      <c r="I454" s="31">
        <v>0</v>
      </c>
      <c r="J454" s="31">
        <v>0</v>
      </c>
      <c r="K454" s="31">
        <v>1</v>
      </c>
      <c r="L454" s="31">
        <v>0</v>
      </c>
      <c r="M454" s="31">
        <v>0</v>
      </c>
      <c r="Q454" s="138"/>
    </row>
    <row r="455" spans="1:17" s="26" customFormat="1" ht="14.25" customHeight="1" x14ac:dyDescent="0.2">
      <c r="A455" s="151" t="str">
        <f t="shared" ref="A455:B455" si="256">A454</f>
        <v>Taranaki/Whanganui</v>
      </c>
      <c r="B455" s="151" t="str">
        <f t="shared" si="256"/>
        <v>Marton</v>
      </c>
      <c r="C455" s="55" t="s">
        <v>22</v>
      </c>
      <c r="D455" s="31">
        <v>2</v>
      </c>
      <c r="E455" s="31">
        <v>0</v>
      </c>
      <c r="F455" s="31">
        <v>1</v>
      </c>
      <c r="G455" s="31">
        <v>0</v>
      </c>
      <c r="H455" s="31">
        <v>1</v>
      </c>
      <c r="I455" s="31">
        <v>0</v>
      </c>
      <c r="J455" s="31">
        <v>1</v>
      </c>
      <c r="K455" s="31">
        <v>0</v>
      </c>
      <c r="L455" s="31">
        <v>3</v>
      </c>
      <c r="M455" s="31">
        <v>0</v>
      </c>
      <c r="Q455" s="138"/>
    </row>
    <row r="456" spans="1:17" s="26" customFormat="1" ht="14.25" customHeight="1" x14ac:dyDescent="0.2">
      <c r="A456" s="151" t="str">
        <f t="shared" ref="A456:B456" si="257">A455</f>
        <v>Taranaki/Whanganui</v>
      </c>
      <c r="B456" s="151" t="str">
        <f t="shared" si="257"/>
        <v>Marton</v>
      </c>
      <c r="C456" s="55" t="s">
        <v>23</v>
      </c>
      <c r="D456" s="31">
        <v>0</v>
      </c>
      <c r="E456" s="31">
        <v>0</v>
      </c>
      <c r="F456" s="31">
        <v>0</v>
      </c>
      <c r="G456" s="31">
        <v>0</v>
      </c>
      <c r="H456" s="31">
        <v>3</v>
      </c>
      <c r="I456" s="31">
        <v>0</v>
      </c>
      <c r="J456" s="31">
        <v>0</v>
      </c>
      <c r="K456" s="31">
        <v>0</v>
      </c>
      <c r="L456" s="31">
        <v>0</v>
      </c>
      <c r="M456" s="31">
        <v>0</v>
      </c>
      <c r="Q456" s="138"/>
    </row>
    <row r="457" spans="1:17" s="26" customFormat="1" ht="14.25" customHeight="1" x14ac:dyDescent="0.2">
      <c r="A457" s="151" t="str">
        <f t="shared" ref="A457:B457" si="258">A456</f>
        <v>Taranaki/Whanganui</v>
      </c>
      <c r="B457" s="151" t="str">
        <f t="shared" si="258"/>
        <v>Marton</v>
      </c>
      <c r="C457" s="55" t="s">
        <v>15</v>
      </c>
      <c r="D457" s="31">
        <v>0</v>
      </c>
      <c r="E457" s="31">
        <v>0</v>
      </c>
      <c r="F457" s="31">
        <v>0</v>
      </c>
      <c r="G457" s="31">
        <v>0</v>
      </c>
      <c r="H457" s="31">
        <v>0</v>
      </c>
      <c r="I457" s="31">
        <v>0</v>
      </c>
      <c r="J457" s="31">
        <v>0</v>
      </c>
      <c r="K457" s="31">
        <v>0</v>
      </c>
      <c r="L457" s="31">
        <v>0</v>
      </c>
      <c r="M457" s="31">
        <v>0</v>
      </c>
      <c r="Q457" s="138"/>
    </row>
    <row r="458" spans="1:17" s="26" customFormat="1" ht="14.25" customHeight="1" x14ac:dyDescent="0.2">
      <c r="A458" s="151" t="str">
        <f t="shared" ref="A458:B458" si="259">A457</f>
        <v>Taranaki/Whanganui</v>
      </c>
      <c r="B458" s="151" t="str">
        <f t="shared" si="259"/>
        <v>Marton</v>
      </c>
      <c r="C458" s="55" t="s">
        <v>24</v>
      </c>
      <c r="D458" s="31">
        <v>0</v>
      </c>
      <c r="E458" s="31">
        <v>0</v>
      </c>
      <c r="F458" s="31">
        <v>0</v>
      </c>
      <c r="G458" s="31">
        <v>1</v>
      </c>
      <c r="H458" s="31">
        <v>1</v>
      </c>
      <c r="I458" s="31">
        <v>1</v>
      </c>
      <c r="J458" s="31">
        <v>0</v>
      </c>
      <c r="K458" s="31">
        <v>3</v>
      </c>
      <c r="L458" s="31">
        <v>0</v>
      </c>
      <c r="M458" s="31">
        <v>1</v>
      </c>
      <c r="Q458" s="138"/>
    </row>
    <row r="459" spans="1:17" s="26" customFormat="1" ht="14.25" customHeight="1" x14ac:dyDescent="0.2">
      <c r="A459" s="151" t="str">
        <f t="shared" ref="A459:B459" si="260">A458</f>
        <v>Taranaki/Whanganui</v>
      </c>
      <c r="B459" s="152" t="str">
        <f t="shared" si="260"/>
        <v>Marton</v>
      </c>
      <c r="C459" s="53" t="s">
        <v>0</v>
      </c>
      <c r="D459" s="32">
        <v>8</v>
      </c>
      <c r="E459" s="32">
        <v>4</v>
      </c>
      <c r="F459" s="32">
        <v>6</v>
      </c>
      <c r="G459" s="32">
        <v>9</v>
      </c>
      <c r="H459" s="32">
        <v>11</v>
      </c>
      <c r="I459" s="32">
        <v>8</v>
      </c>
      <c r="J459" s="32">
        <v>7</v>
      </c>
      <c r="K459" s="32">
        <v>6</v>
      </c>
      <c r="L459" s="32">
        <v>9</v>
      </c>
      <c r="M459" s="32">
        <v>7</v>
      </c>
      <c r="Q459" s="138"/>
    </row>
    <row r="460" spans="1:17" s="26" customFormat="1" ht="14.25" customHeight="1" x14ac:dyDescent="0.2">
      <c r="A460" s="151" t="str">
        <f t="shared" ref="A460" si="261">A459</f>
        <v>Taranaki/Whanganui</v>
      </c>
      <c r="B460" s="150" t="s">
        <v>61</v>
      </c>
      <c r="C460" s="24" t="s">
        <v>19</v>
      </c>
      <c r="D460" s="31">
        <v>17</v>
      </c>
      <c r="E460" s="31">
        <v>12</v>
      </c>
      <c r="F460" s="31">
        <v>8</v>
      </c>
      <c r="G460" s="31">
        <v>16</v>
      </c>
      <c r="H460" s="31">
        <v>19</v>
      </c>
      <c r="I460" s="31">
        <v>17</v>
      </c>
      <c r="J460" s="31">
        <v>20</v>
      </c>
      <c r="K460" s="31">
        <v>16</v>
      </c>
      <c r="L460" s="31">
        <v>14</v>
      </c>
      <c r="M460" s="31">
        <v>8</v>
      </c>
      <c r="Q460" s="138"/>
    </row>
    <row r="461" spans="1:17" s="26" customFormat="1" ht="14.25" customHeight="1" x14ac:dyDescent="0.2">
      <c r="A461" s="151" t="str">
        <f t="shared" ref="A461:B461" si="262">A460</f>
        <v>Taranaki/Whanganui</v>
      </c>
      <c r="B461" s="151" t="str">
        <f t="shared" si="262"/>
        <v>New Plymouth</v>
      </c>
      <c r="C461" s="69" t="s">
        <v>139</v>
      </c>
      <c r="D461" s="31">
        <v>13</v>
      </c>
      <c r="E461" s="31">
        <v>14</v>
      </c>
      <c r="F461" s="31">
        <v>8</v>
      </c>
      <c r="G461" s="31">
        <v>10</v>
      </c>
      <c r="H461" s="31">
        <v>12</v>
      </c>
      <c r="I461" s="31">
        <v>11</v>
      </c>
      <c r="J461" s="31">
        <v>9</v>
      </c>
      <c r="K461" s="31">
        <v>9</v>
      </c>
      <c r="L461" s="31">
        <v>8</v>
      </c>
      <c r="M461" s="31">
        <v>7</v>
      </c>
      <c r="Q461" s="138"/>
    </row>
    <row r="462" spans="1:17" s="26" customFormat="1" ht="14.25" customHeight="1" x14ac:dyDescent="0.2">
      <c r="A462" s="151" t="str">
        <f t="shared" ref="A462:B462" si="263">A461</f>
        <v>Taranaki/Whanganui</v>
      </c>
      <c r="B462" s="151" t="str">
        <f t="shared" si="263"/>
        <v>New Plymouth</v>
      </c>
      <c r="C462" s="69" t="s">
        <v>138</v>
      </c>
      <c r="D462" s="31">
        <v>5</v>
      </c>
      <c r="E462" s="31">
        <v>5</v>
      </c>
      <c r="F462" s="31">
        <v>6</v>
      </c>
      <c r="G462" s="31">
        <v>14</v>
      </c>
      <c r="H462" s="31">
        <v>1</v>
      </c>
      <c r="I462" s="31">
        <v>16</v>
      </c>
      <c r="J462" s="31">
        <v>10</v>
      </c>
      <c r="K462" s="31">
        <v>5</v>
      </c>
      <c r="L462" s="31">
        <v>8</v>
      </c>
      <c r="M462" s="31">
        <v>6</v>
      </c>
      <c r="Q462" s="138"/>
    </row>
    <row r="463" spans="1:17" s="26" customFormat="1" ht="14.25" customHeight="1" x14ac:dyDescent="0.2">
      <c r="A463" s="151" t="str">
        <f t="shared" ref="A463:B463" si="264">A462</f>
        <v>Taranaki/Whanganui</v>
      </c>
      <c r="B463" s="151" t="str">
        <f t="shared" si="264"/>
        <v>New Plymouth</v>
      </c>
      <c r="C463" s="69" t="s">
        <v>140</v>
      </c>
      <c r="D463" s="31">
        <v>1</v>
      </c>
      <c r="E463" s="31">
        <v>2</v>
      </c>
      <c r="F463" s="31">
        <v>5</v>
      </c>
      <c r="G463" s="31">
        <v>2</v>
      </c>
      <c r="H463" s="31">
        <v>5</v>
      </c>
      <c r="I463" s="31">
        <v>5</v>
      </c>
      <c r="J463" s="31">
        <v>1</v>
      </c>
      <c r="K463" s="31">
        <v>3</v>
      </c>
      <c r="L463" s="31">
        <v>4</v>
      </c>
      <c r="M463" s="31">
        <v>3</v>
      </c>
      <c r="Q463" s="138"/>
    </row>
    <row r="464" spans="1:17" s="26" customFormat="1" ht="14.25" customHeight="1" x14ac:dyDescent="0.2">
      <c r="A464" s="151" t="str">
        <f t="shared" ref="A464:B464" si="265">A463</f>
        <v>Taranaki/Whanganui</v>
      </c>
      <c r="B464" s="151" t="str">
        <f t="shared" si="265"/>
        <v>New Plymouth</v>
      </c>
      <c r="C464" s="55" t="s">
        <v>20</v>
      </c>
      <c r="D464" s="31">
        <v>29</v>
      </c>
      <c r="E464" s="31">
        <v>30</v>
      </c>
      <c r="F464" s="31">
        <v>17</v>
      </c>
      <c r="G464" s="31">
        <v>12</v>
      </c>
      <c r="H464" s="31">
        <v>12</v>
      </c>
      <c r="I464" s="31">
        <v>13</v>
      </c>
      <c r="J464" s="31">
        <v>5</v>
      </c>
      <c r="K464" s="31">
        <v>5</v>
      </c>
      <c r="L464" s="31">
        <v>4</v>
      </c>
      <c r="M464" s="31">
        <v>4</v>
      </c>
      <c r="Q464" s="138"/>
    </row>
    <row r="465" spans="1:17" s="26" customFormat="1" ht="14.25" customHeight="1" x14ac:dyDescent="0.2">
      <c r="A465" s="151" t="str">
        <f t="shared" ref="A465:B465" si="266">A464</f>
        <v>Taranaki/Whanganui</v>
      </c>
      <c r="B465" s="151" t="str">
        <f t="shared" si="266"/>
        <v>New Plymouth</v>
      </c>
      <c r="C465" s="55" t="s">
        <v>21</v>
      </c>
      <c r="D465" s="31">
        <v>4</v>
      </c>
      <c r="E465" s="31">
        <v>1</v>
      </c>
      <c r="F465" s="31">
        <v>4</v>
      </c>
      <c r="G465" s="31">
        <v>9</v>
      </c>
      <c r="H465" s="31">
        <v>15</v>
      </c>
      <c r="I465" s="31">
        <v>13</v>
      </c>
      <c r="J465" s="31">
        <v>8</v>
      </c>
      <c r="K465" s="31">
        <v>1</v>
      </c>
      <c r="L465" s="31">
        <v>4</v>
      </c>
      <c r="M465" s="31">
        <v>3</v>
      </c>
      <c r="Q465" s="138"/>
    </row>
    <row r="466" spans="1:17" s="26" customFormat="1" ht="14.25" customHeight="1" x14ac:dyDescent="0.2">
      <c r="A466" s="151" t="str">
        <f t="shared" ref="A466:B466" si="267">A465</f>
        <v>Taranaki/Whanganui</v>
      </c>
      <c r="B466" s="151" t="str">
        <f t="shared" si="267"/>
        <v>New Plymouth</v>
      </c>
      <c r="C466" s="55" t="s">
        <v>22</v>
      </c>
      <c r="D466" s="31">
        <v>15</v>
      </c>
      <c r="E466" s="31">
        <v>19</v>
      </c>
      <c r="F466" s="31">
        <v>17</v>
      </c>
      <c r="G466" s="31">
        <v>10</v>
      </c>
      <c r="H466" s="31">
        <v>16</v>
      </c>
      <c r="I466" s="31">
        <v>4</v>
      </c>
      <c r="J466" s="31">
        <v>3</v>
      </c>
      <c r="K466" s="31">
        <v>0</v>
      </c>
      <c r="L466" s="31">
        <v>2</v>
      </c>
      <c r="M466" s="31">
        <v>1</v>
      </c>
      <c r="Q466" s="138"/>
    </row>
    <row r="467" spans="1:17" s="26" customFormat="1" ht="14.25" customHeight="1" x14ac:dyDescent="0.2">
      <c r="A467" s="151" t="str">
        <f t="shared" ref="A467:B467" si="268">A466</f>
        <v>Taranaki/Whanganui</v>
      </c>
      <c r="B467" s="151" t="str">
        <f t="shared" si="268"/>
        <v>New Plymouth</v>
      </c>
      <c r="C467" s="55" t="s">
        <v>23</v>
      </c>
      <c r="D467" s="31">
        <v>5</v>
      </c>
      <c r="E467" s="31">
        <v>4</v>
      </c>
      <c r="F467" s="31">
        <v>1</v>
      </c>
      <c r="G467" s="31">
        <v>1</v>
      </c>
      <c r="H467" s="31">
        <v>3</v>
      </c>
      <c r="I467" s="31">
        <v>1</v>
      </c>
      <c r="J467" s="31">
        <v>0</v>
      </c>
      <c r="K467" s="31">
        <v>1</v>
      </c>
      <c r="L467" s="31">
        <v>2</v>
      </c>
      <c r="M467" s="31">
        <v>2</v>
      </c>
      <c r="Q467" s="138"/>
    </row>
    <row r="468" spans="1:17" s="26" customFormat="1" ht="14.25" customHeight="1" x14ac:dyDescent="0.2">
      <c r="A468" s="151" t="str">
        <f t="shared" ref="A468:B468" si="269">A467</f>
        <v>Taranaki/Whanganui</v>
      </c>
      <c r="B468" s="151" t="str">
        <f t="shared" si="269"/>
        <v>New Plymouth</v>
      </c>
      <c r="C468" s="55" t="s">
        <v>15</v>
      </c>
      <c r="D468" s="31">
        <v>0</v>
      </c>
      <c r="E468" s="31">
        <v>0</v>
      </c>
      <c r="F468" s="31">
        <v>0</v>
      </c>
      <c r="G468" s="31">
        <v>0</v>
      </c>
      <c r="H468" s="31">
        <v>0</v>
      </c>
      <c r="I468" s="31">
        <v>0</v>
      </c>
      <c r="J468" s="31">
        <v>0</v>
      </c>
      <c r="K468" s="31">
        <v>0</v>
      </c>
      <c r="L468" s="31">
        <v>0</v>
      </c>
      <c r="M468" s="31">
        <v>1</v>
      </c>
      <c r="Q468" s="138"/>
    </row>
    <row r="469" spans="1:17" s="26" customFormat="1" ht="14.25" customHeight="1" x14ac:dyDescent="0.2">
      <c r="A469" s="151" t="str">
        <f t="shared" ref="A469" si="270">A468</f>
        <v>Taranaki/Whanganui</v>
      </c>
      <c r="B469" s="151" t="str">
        <f>B468</f>
        <v>New Plymouth</v>
      </c>
      <c r="C469" s="55" t="s">
        <v>24</v>
      </c>
      <c r="D469" s="126">
        <v>16</v>
      </c>
      <c r="E469" s="126">
        <v>10</v>
      </c>
      <c r="F469" s="126">
        <v>5</v>
      </c>
      <c r="G469" s="126">
        <v>4</v>
      </c>
      <c r="H469" s="126">
        <v>6</v>
      </c>
      <c r="I469" s="126">
        <v>3</v>
      </c>
      <c r="J469" s="126">
        <v>3</v>
      </c>
      <c r="K469" s="126">
        <v>4</v>
      </c>
      <c r="L469" s="126">
        <v>0</v>
      </c>
      <c r="M469" s="126">
        <v>1</v>
      </c>
      <c r="Q469" s="138"/>
    </row>
    <row r="470" spans="1:17" s="26" customFormat="1" ht="14.25" customHeight="1" x14ac:dyDescent="0.2">
      <c r="A470" s="151" t="str">
        <f t="shared" ref="A470" si="271">A469</f>
        <v>Taranaki/Whanganui</v>
      </c>
      <c r="B470" s="152" t="str">
        <f>B468</f>
        <v>New Plymouth</v>
      </c>
      <c r="C470" s="53" t="s">
        <v>0</v>
      </c>
      <c r="D470" s="32">
        <v>105</v>
      </c>
      <c r="E470" s="32">
        <v>97</v>
      </c>
      <c r="F470" s="32">
        <v>71</v>
      </c>
      <c r="G470" s="32">
        <v>78</v>
      </c>
      <c r="H470" s="32">
        <v>89</v>
      </c>
      <c r="I470" s="32">
        <v>83</v>
      </c>
      <c r="J470" s="32">
        <v>59</v>
      </c>
      <c r="K470" s="32">
        <v>44</v>
      </c>
      <c r="L470" s="32">
        <v>46</v>
      </c>
      <c r="M470" s="32">
        <v>36</v>
      </c>
      <c r="Q470" s="138"/>
    </row>
    <row r="471" spans="1:17" s="26" customFormat="1" ht="14.25" customHeight="1" x14ac:dyDescent="0.2">
      <c r="A471" s="151" t="str">
        <f t="shared" ref="A471" si="272">A470</f>
        <v>Taranaki/Whanganui</v>
      </c>
      <c r="B471" s="150" t="s">
        <v>62</v>
      </c>
      <c r="C471" s="24" t="s">
        <v>19</v>
      </c>
      <c r="D471" s="31">
        <v>1</v>
      </c>
      <c r="E471" s="31">
        <v>0</v>
      </c>
      <c r="F471" s="31">
        <v>0</v>
      </c>
      <c r="G471" s="31">
        <v>2</v>
      </c>
      <c r="H471" s="31">
        <v>1</v>
      </c>
      <c r="I471" s="31">
        <v>0</v>
      </c>
      <c r="J471" s="31">
        <v>1</v>
      </c>
      <c r="K471" s="31">
        <v>1</v>
      </c>
      <c r="L471" s="31">
        <v>0</v>
      </c>
      <c r="M471" s="31">
        <v>0</v>
      </c>
      <c r="Q471" s="138"/>
    </row>
    <row r="472" spans="1:17" s="26" customFormat="1" ht="14.25" customHeight="1" x14ac:dyDescent="0.2">
      <c r="A472" s="151" t="str">
        <f t="shared" ref="A472:B472" si="273">A471</f>
        <v>Taranaki/Whanganui</v>
      </c>
      <c r="B472" s="151" t="str">
        <f t="shared" si="273"/>
        <v>Taihape</v>
      </c>
      <c r="C472" s="69" t="s">
        <v>139</v>
      </c>
      <c r="D472" s="31">
        <v>1</v>
      </c>
      <c r="E472" s="31">
        <v>1</v>
      </c>
      <c r="F472" s="31">
        <v>2</v>
      </c>
      <c r="G472" s="31">
        <v>0</v>
      </c>
      <c r="H472" s="31">
        <v>1</v>
      </c>
      <c r="I472" s="31">
        <v>1</v>
      </c>
      <c r="J472" s="31">
        <v>0</v>
      </c>
      <c r="K472" s="31">
        <v>1</v>
      </c>
      <c r="L472" s="31">
        <v>1</v>
      </c>
      <c r="M472" s="31">
        <v>0</v>
      </c>
      <c r="Q472" s="138"/>
    </row>
    <row r="473" spans="1:17" s="26" customFormat="1" ht="14.25" customHeight="1" x14ac:dyDescent="0.2">
      <c r="A473" s="151" t="str">
        <f t="shared" ref="A473:B473" si="274">A472</f>
        <v>Taranaki/Whanganui</v>
      </c>
      <c r="B473" s="151" t="str">
        <f t="shared" si="274"/>
        <v>Taihape</v>
      </c>
      <c r="C473" s="69" t="s">
        <v>138</v>
      </c>
      <c r="D473" s="31">
        <v>0</v>
      </c>
      <c r="E473" s="31">
        <v>1</v>
      </c>
      <c r="F473" s="31">
        <v>1</v>
      </c>
      <c r="G473" s="31">
        <v>6</v>
      </c>
      <c r="H473" s="31">
        <v>1</v>
      </c>
      <c r="I473" s="31">
        <v>1</v>
      </c>
      <c r="J473" s="31">
        <v>0</v>
      </c>
      <c r="K473" s="31">
        <v>1</v>
      </c>
      <c r="L473" s="31">
        <v>0</v>
      </c>
      <c r="M473" s="31">
        <v>0</v>
      </c>
      <c r="Q473" s="138"/>
    </row>
    <row r="474" spans="1:17" s="26" customFormat="1" ht="14.25" customHeight="1" x14ac:dyDescent="0.2">
      <c r="A474" s="151" t="str">
        <f t="shared" ref="A474:B474" si="275">A473</f>
        <v>Taranaki/Whanganui</v>
      </c>
      <c r="B474" s="151" t="str">
        <f t="shared" si="275"/>
        <v>Taihape</v>
      </c>
      <c r="C474" s="69" t="s">
        <v>140</v>
      </c>
      <c r="D474" s="31">
        <v>0</v>
      </c>
      <c r="E474" s="31">
        <v>0</v>
      </c>
      <c r="F474" s="31">
        <v>0</v>
      </c>
      <c r="G474" s="31">
        <v>0</v>
      </c>
      <c r="H474" s="31">
        <v>0</v>
      </c>
      <c r="I474" s="31">
        <v>0</v>
      </c>
      <c r="J474" s="31">
        <v>0</v>
      </c>
      <c r="K474" s="31">
        <v>1</v>
      </c>
      <c r="L474" s="31">
        <v>0</v>
      </c>
      <c r="M474" s="31">
        <v>1</v>
      </c>
      <c r="Q474" s="138"/>
    </row>
    <row r="475" spans="1:17" s="26" customFormat="1" ht="14.25" customHeight="1" x14ac:dyDescent="0.2">
      <c r="A475" s="151" t="str">
        <f t="shared" ref="A475:B475" si="276">A474</f>
        <v>Taranaki/Whanganui</v>
      </c>
      <c r="B475" s="151" t="str">
        <f t="shared" si="276"/>
        <v>Taihape</v>
      </c>
      <c r="C475" s="55" t="s">
        <v>20</v>
      </c>
      <c r="D475" s="31">
        <v>2</v>
      </c>
      <c r="E475" s="31">
        <v>4</v>
      </c>
      <c r="F475" s="31">
        <v>4</v>
      </c>
      <c r="G475" s="31">
        <v>3</v>
      </c>
      <c r="H475" s="31">
        <v>3</v>
      </c>
      <c r="I475" s="31">
        <v>3</v>
      </c>
      <c r="J475" s="31">
        <v>1</v>
      </c>
      <c r="K475" s="31">
        <v>0</v>
      </c>
      <c r="L475" s="31">
        <v>0</v>
      </c>
      <c r="M475" s="31">
        <v>0</v>
      </c>
      <c r="Q475" s="138"/>
    </row>
    <row r="476" spans="1:17" s="26" customFormat="1" ht="14.25" customHeight="1" x14ac:dyDescent="0.2">
      <c r="A476" s="151" t="str">
        <f t="shared" ref="A476:B476" si="277">A475</f>
        <v>Taranaki/Whanganui</v>
      </c>
      <c r="B476" s="151" t="str">
        <f t="shared" si="277"/>
        <v>Taihape</v>
      </c>
      <c r="C476" s="55" t="s">
        <v>21</v>
      </c>
      <c r="D476" s="31">
        <v>1</v>
      </c>
      <c r="E476" s="31">
        <v>0</v>
      </c>
      <c r="F476" s="31">
        <v>1</v>
      </c>
      <c r="G476" s="31">
        <v>3</v>
      </c>
      <c r="H476" s="31">
        <v>1</v>
      </c>
      <c r="I476" s="31">
        <v>2</v>
      </c>
      <c r="J476" s="31">
        <v>0</v>
      </c>
      <c r="K476" s="31">
        <v>2</v>
      </c>
      <c r="L476" s="31">
        <v>1</v>
      </c>
      <c r="M476" s="31">
        <v>1</v>
      </c>
      <c r="Q476" s="138"/>
    </row>
    <row r="477" spans="1:17" s="26" customFormat="1" ht="14.25" customHeight="1" x14ac:dyDescent="0.2">
      <c r="A477" s="151" t="str">
        <f t="shared" ref="A477:B477" si="278">A476</f>
        <v>Taranaki/Whanganui</v>
      </c>
      <c r="B477" s="151" t="str">
        <f t="shared" si="278"/>
        <v>Taihape</v>
      </c>
      <c r="C477" s="55" t="s">
        <v>22</v>
      </c>
      <c r="D477" s="31">
        <v>3</v>
      </c>
      <c r="E477" s="31">
        <v>3</v>
      </c>
      <c r="F477" s="31">
        <v>2</v>
      </c>
      <c r="G477" s="31">
        <v>1</v>
      </c>
      <c r="H477" s="31">
        <v>0</v>
      </c>
      <c r="I477" s="31">
        <v>0</v>
      </c>
      <c r="J477" s="31">
        <v>2</v>
      </c>
      <c r="K477" s="31">
        <v>0</v>
      </c>
      <c r="L477" s="31">
        <v>0</v>
      </c>
      <c r="M477" s="31">
        <v>0</v>
      </c>
      <c r="Q477" s="138"/>
    </row>
    <row r="478" spans="1:17" s="26" customFormat="1" ht="14.25" customHeight="1" x14ac:dyDescent="0.2">
      <c r="A478" s="151" t="str">
        <f t="shared" ref="A478:B478" si="279">A477</f>
        <v>Taranaki/Whanganui</v>
      </c>
      <c r="B478" s="151" t="str">
        <f t="shared" si="279"/>
        <v>Taihape</v>
      </c>
      <c r="C478" s="55" t="s">
        <v>23</v>
      </c>
      <c r="D478" s="31">
        <v>1</v>
      </c>
      <c r="E478" s="31">
        <v>0</v>
      </c>
      <c r="F478" s="31">
        <v>0</v>
      </c>
      <c r="G478" s="31">
        <v>1</v>
      </c>
      <c r="H478" s="31">
        <v>0</v>
      </c>
      <c r="I478" s="31">
        <v>0</v>
      </c>
      <c r="J478" s="31">
        <v>0</v>
      </c>
      <c r="K478" s="31">
        <v>0</v>
      </c>
      <c r="L478" s="31">
        <v>1</v>
      </c>
      <c r="M478" s="31">
        <v>0</v>
      </c>
      <c r="Q478" s="138"/>
    </row>
    <row r="479" spans="1:17" s="26" customFormat="1" ht="14.25" customHeight="1" x14ac:dyDescent="0.2">
      <c r="A479" s="151" t="str">
        <f t="shared" ref="A479:B479" si="280">A478</f>
        <v>Taranaki/Whanganui</v>
      </c>
      <c r="B479" s="151" t="str">
        <f t="shared" si="280"/>
        <v>Taihape</v>
      </c>
      <c r="C479" s="55" t="s">
        <v>15</v>
      </c>
      <c r="D479" s="31">
        <v>0</v>
      </c>
      <c r="E479" s="31">
        <v>0</v>
      </c>
      <c r="F479" s="31">
        <v>0</v>
      </c>
      <c r="G479" s="31">
        <v>0</v>
      </c>
      <c r="H479" s="31">
        <v>0</v>
      </c>
      <c r="I479" s="31">
        <v>0</v>
      </c>
      <c r="J479" s="31">
        <v>0</v>
      </c>
      <c r="K479" s="31">
        <v>0</v>
      </c>
      <c r="L479" s="31">
        <v>0</v>
      </c>
      <c r="M479" s="31">
        <v>0</v>
      </c>
      <c r="Q479" s="138"/>
    </row>
    <row r="480" spans="1:17" s="26" customFormat="1" ht="14.25" customHeight="1" x14ac:dyDescent="0.2">
      <c r="A480" s="151" t="str">
        <f t="shared" ref="A480:B480" si="281">A479</f>
        <v>Taranaki/Whanganui</v>
      </c>
      <c r="B480" s="151" t="str">
        <f t="shared" si="281"/>
        <v>Taihape</v>
      </c>
      <c r="C480" s="55" t="s">
        <v>24</v>
      </c>
      <c r="D480" s="31">
        <v>1</v>
      </c>
      <c r="E480" s="31">
        <v>1</v>
      </c>
      <c r="F480" s="31">
        <v>0</v>
      </c>
      <c r="G480" s="31">
        <v>3</v>
      </c>
      <c r="H480" s="31">
        <v>2</v>
      </c>
      <c r="I480" s="31">
        <v>3</v>
      </c>
      <c r="J480" s="31">
        <v>2</v>
      </c>
      <c r="K480" s="31">
        <v>3</v>
      </c>
      <c r="L480" s="31">
        <v>0</v>
      </c>
      <c r="M480" s="31">
        <v>1</v>
      </c>
      <c r="Q480" s="138"/>
    </row>
    <row r="481" spans="1:17" s="26" customFormat="1" ht="14.25" customHeight="1" x14ac:dyDescent="0.2">
      <c r="A481" s="151" t="str">
        <f t="shared" ref="A481:B481" si="282">A480</f>
        <v>Taranaki/Whanganui</v>
      </c>
      <c r="B481" s="152" t="str">
        <f t="shared" si="282"/>
        <v>Taihape</v>
      </c>
      <c r="C481" s="53" t="s">
        <v>0</v>
      </c>
      <c r="D481" s="32">
        <v>10</v>
      </c>
      <c r="E481" s="32">
        <v>10</v>
      </c>
      <c r="F481" s="32">
        <v>10</v>
      </c>
      <c r="G481" s="32">
        <v>19</v>
      </c>
      <c r="H481" s="32">
        <v>9</v>
      </c>
      <c r="I481" s="32">
        <v>10</v>
      </c>
      <c r="J481" s="32">
        <v>6</v>
      </c>
      <c r="K481" s="32">
        <v>9</v>
      </c>
      <c r="L481" s="32">
        <v>3</v>
      </c>
      <c r="M481" s="32">
        <v>3</v>
      </c>
      <c r="Q481" s="138"/>
    </row>
    <row r="482" spans="1:17" s="26" customFormat="1" ht="14.25" customHeight="1" x14ac:dyDescent="0.2">
      <c r="A482" s="151" t="str">
        <f t="shared" ref="A482" si="283">A481</f>
        <v>Taranaki/Whanganui</v>
      </c>
      <c r="B482" s="150" t="s">
        <v>110</v>
      </c>
      <c r="C482" s="24" t="s">
        <v>19</v>
      </c>
      <c r="D482" s="31">
        <v>20</v>
      </c>
      <c r="E482" s="31">
        <v>30</v>
      </c>
      <c r="F482" s="31">
        <v>45</v>
      </c>
      <c r="G482" s="31">
        <v>26</v>
      </c>
      <c r="H482" s="31">
        <v>27</v>
      </c>
      <c r="I482" s="31">
        <v>15</v>
      </c>
      <c r="J482" s="31">
        <v>16</v>
      </c>
      <c r="K482" s="31">
        <v>17</v>
      </c>
      <c r="L482" s="31">
        <v>14</v>
      </c>
      <c r="M482" s="31">
        <v>13</v>
      </c>
      <c r="Q482" s="138"/>
    </row>
    <row r="483" spans="1:17" s="26" customFormat="1" ht="14.25" customHeight="1" x14ac:dyDescent="0.2">
      <c r="A483" s="151" t="str">
        <f t="shared" ref="A483:B483" si="284">A482</f>
        <v>Taranaki/Whanganui</v>
      </c>
      <c r="B483" s="151" t="str">
        <f t="shared" si="284"/>
        <v>Whanganui</v>
      </c>
      <c r="C483" s="69" t="s">
        <v>139</v>
      </c>
      <c r="D483" s="31">
        <v>14</v>
      </c>
      <c r="E483" s="31">
        <v>9</v>
      </c>
      <c r="F483" s="31">
        <v>10</v>
      </c>
      <c r="G483" s="31">
        <v>28</v>
      </c>
      <c r="H483" s="31">
        <v>27</v>
      </c>
      <c r="I483" s="31">
        <v>7</v>
      </c>
      <c r="J483" s="31">
        <v>13</v>
      </c>
      <c r="K483" s="31">
        <v>12</v>
      </c>
      <c r="L483" s="31">
        <v>16</v>
      </c>
      <c r="M483" s="31">
        <v>7</v>
      </c>
      <c r="Q483" s="138"/>
    </row>
    <row r="484" spans="1:17" s="26" customFormat="1" ht="14.25" customHeight="1" x14ac:dyDescent="0.2">
      <c r="A484" s="151" t="str">
        <f t="shared" ref="A484:B484" si="285">A483</f>
        <v>Taranaki/Whanganui</v>
      </c>
      <c r="B484" s="151" t="str">
        <f t="shared" si="285"/>
        <v>Whanganui</v>
      </c>
      <c r="C484" s="69" t="s">
        <v>138</v>
      </c>
      <c r="D484" s="31">
        <v>6</v>
      </c>
      <c r="E484" s="31">
        <v>11</v>
      </c>
      <c r="F484" s="31">
        <v>12</v>
      </c>
      <c r="G484" s="31">
        <v>18</v>
      </c>
      <c r="H484" s="31">
        <v>9</v>
      </c>
      <c r="I484" s="31">
        <v>8</v>
      </c>
      <c r="J484" s="31">
        <v>11</v>
      </c>
      <c r="K484" s="31">
        <v>11</v>
      </c>
      <c r="L484" s="31">
        <v>8</v>
      </c>
      <c r="M484" s="31">
        <v>7</v>
      </c>
      <c r="Q484" s="138"/>
    </row>
    <row r="485" spans="1:17" s="26" customFormat="1" ht="14.25" customHeight="1" x14ac:dyDescent="0.2">
      <c r="A485" s="151" t="str">
        <f t="shared" ref="A485:B485" si="286">A484</f>
        <v>Taranaki/Whanganui</v>
      </c>
      <c r="B485" s="151" t="str">
        <f t="shared" si="286"/>
        <v>Whanganui</v>
      </c>
      <c r="C485" s="69" t="s">
        <v>140</v>
      </c>
      <c r="D485" s="31">
        <v>4</v>
      </c>
      <c r="E485" s="31">
        <v>4</v>
      </c>
      <c r="F485" s="31">
        <v>2</v>
      </c>
      <c r="G485" s="31">
        <v>5</v>
      </c>
      <c r="H485" s="31">
        <v>7</v>
      </c>
      <c r="I485" s="31">
        <v>3</v>
      </c>
      <c r="J485" s="31">
        <v>9</v>
      </c>
      <c r="K485" s="31">
        <v>7</v>
      </c>
      <c r="L485" s="31">
        <v>3</v>
      </c>
      <c r="M485" s="31">
        <v>5</v>
      </c>
      <c r="Q485" s="138"/>
    </row>
    <row r="486" spans="1:17" s="26" customFormat="1" ht="14.25" customHeight="1" x14ac:dyDescent="0.2">
      <c r="A486" s="151" t="str">
        <f t="shared" ref="A486:B486" si="287">A485</f>
        <v>Taranaki/Whanganui</v>
      </c>
      <c r="B486" s="151" t="str">
        <f t="shared" si="287"/>
        <v>Whanganui</v>
      </c>
      <c r="C486" s="55" t="s">
        <v>20</v>
      </c>
      <c r="D486" s="31">
        <v>30</v>
      </c>
      <c r="E486" s="31">
        <v>26</v>
      </c>
      <c r="F486" s="31">
        <v>33</v>
      </c>
      <c r="G486" s="31">
        <v>28</v>
      </c>
      <c r="H486" s="31">
        <v>18</v>
      </c>
      <c r="I486" s="31">
        <v>7</v>
      </c>
      <c r="J486" s="31">
        <v>5</v>
      </c>
      <c r="K486" s="31">
        <v>5</v>
      </c>
      <c r="L486" s="31">
        <v>2</v>
      </c>
      <c r="M486" s="31">
        <v>6</v>
      </c>
      <c r="Q486" s="138"/>
    </row>
    <row r="487" spans="1:17" s="26" customFormat="1" ht="14.25" customHeight="1" x14ac:dyDescent="0.2">
      <c r="A487" s="151" t="str">
        <f t="shared" ref="A487:B487" si="288">A486</f>
        <v>Taranaki/Whanganui</v>
      </c>
      <c r="B487" s="151" t="str">
        <f t="shared" si="288"/>
        <v>Whanganui</v>
      </c>
      <c r="C487" s="55" t="s">
        <v>21</v>
      </c>
      <c r="D487" s="31">
        <v>5</v>
      </c>
      <c r="E487" s="31">
        <v>3</v>
      </c>
      <c r="F487" s="31">
        <v>8</v>
      </c>
      <c r="G487" s="31">
        <v>11</v>
      </c>
      <c r="H487" s="31">
        <v>5</v>
      </c>
      <c r="I487" s="31">
        <v>9</v>
      </c>
      <c r="J487" s="31">
        <v>10</v>
      </c>
      <c r="K487" s="31">
        <v>7</v>
      </c>
      <c r="L487" s="31">
        <v>6</v>
      </c>
      <c r="M487" s="31">
        <v>7</v>
      </c>
      <c r="Q487" s="138"/>
    </row>
    <row r="488" spans="1:17" s="26" customFormat="1" ht="14.25" customHeight="1" x14ac:dyDescent="0.2">
      <c r="A488" s="151" t="str">
        <f t="shared" ref="A488:B488" si="289">A487</f>
        <v>Taranaki/Whanganui</v>
      </c>
      <c r="B488" s="151" t="str">
        <f t="shared" si="289"/>
        <v>Whanganui</v>
      </c>
      <c r="C488" s="55" t="s">
        <v>22</v>
      </c>
      <c r="D488" s="31">
        <v>4</v>
      </c>
      <c r="E488" s="31">
        <v>6</v>
      </c>
      <c r="F488" s="31">
        <v>8</v>
      </c>
      <c r="G488" s="31">
        <v>10</v>
      </c>
      <c r="H488" s="31">
        <v>4</v>
      </c>
      <c r="I488" s="31">
        <v>2</v>
      </c>
      <c r="J488" s="31">
        <v>3</v>
      </c>
      <c r="K488" s="31">
        <v>0</v>
      </c>
      <c r="L488" s="31">
        <v>3</v>
      </c>
      <c r="M488" s="31">
        <v>0</v>
      </c>
      <c r="Q488" s="138"/>
    </row>
    <row r="489" spans="1:17" s="26" customFormat="1" ht="14.25" customHeight="1" x14ac:dyDescent="0.2">
      <c r="A489" s="151" t="str">
        <f t="shared" ref="A489:B489" si="290">A488</f>
        <v>Taranaki/Whanganui</v>
      </c>
      <c r="B489" s="151" t="str">
        <f t="shared" si="290"/>
        <v>Whanganui</v>
      </c>
      <c r="C489" s="55" t="s">
        <v>23</v>
      </c>
      <c r="D489" s="31">
        <v>0</v>
      </c>
      <c r="E489" s="31">
        <v>4</v>
      </c>
      <c r="F489" s="31">
        <v>2</v>
      </c>
      <c r="G489" s="31">
        <v>8</v>
      </c>
      <c r="H489" s="31">
        <v>2</v>
      </c>
      <c r="I489" s="31">
        <v>5</v>
      </c>
      <c r="J489" s="31">
        <v>2</v>
      </c>
      <c r="K489" s="31">
        <v>3</v>
      </c>
      <c r="L489" s="31">
        <v>3</v>
      </c>
      <c r="M489" s="31">
        <v>2</v>
      </c>
      <c r="Q489" s="138"/>
    </row>
    <row r="490" spans="1:17" s="26" customFormat="1" ht="14.25" customHeight="1" x14ac:dyDescent="0.2">
      <c r="A490" s="151" t="str">
        <f t="shared" ref="A490" si="291">A489</f>
        <v>Taranaki/Whanganui</v>
      </c>
      <c r="B490" s="151" t="str">
        <f>B489</f>
        <v>Whanganui</v>
      </c>
      <c r="C490" s="55" t="s">
        <v>15</v>
      </c>
      <c r="D490" s="31">
        <v>0</v>
      </c>
      <c r="E490" s="31">
        <v>0</v>
      </c>
      <c r="F490" s="31">
        <v>0</v>
      </c>
      <c r="G490" s="31">
        <v>0</v>
      </c>
      <c r="H490" s="31">
        <v>1</v>
      </c>
      <c r="I490" s="31">
        <v>0</v>
      </c>
      <c r="J490" s="31">
        <v>1</v>
      </c>
      <c r="K490" s="31">
        <v>0</v>
      </c>
      <c r="L490" s="31">
        <v>0</v>
      </c>
      <c r="M490" s="31">
        <v>0</v>
      </c>
      <c r="Q490" s="138"/>
    </row>
    <row r="491" spans="1:17" s="26" customFormat="1" ht="14.25" customHeight="1" x14ac:dyDescent="0.2">
      <c r="A491" s="151" t="str">
        <f t="shared" ref="A491" si="292">A490</f>
        <v>Taranaki/Whanganui</v>
      </c>
      <c r="B491" s="151" t="str">
        <f>B489</f>
        <v>Whanganui</v>
      </c>
      <c r="C491" s="55" t="s">
        <v>24</v>
      </c>
      <c r="D491" s="31">
        <v>4</v>
      </c>
      <c r="E491" s="31">
        <v>2</v>
      </c>
      <c r="F491" s="31">
        <v>6</v>
      </c>
      <c r="G491" s="31">
        <v>13</v>
      </c>
      <c r="H491" s="31">
        <v>14</v>
      </c>
      <c r="I491" s="31">
        <v>19</v>
      </c>
      <c r="J491" s="31">
        <v>16</v>
      </c>
      <c r="K491" s="31">
        <v>9</v>
      </c>
      <c r="L491" s="31">
        <v>8</v>
      </c>
      <c r="M491" s="31">
        <v>10</v>
      </c>
      <c r="Q491" s="138"/>
    </row>
    <row r="492" spans="1:17" s="26" customFormat="1" ht="14.25" customHeight="1" x14ac:dyDescent="0.2">
      <c r="A492" s="151" t="str">
        <f t="shared" ref="A492:B492" si="293">A491</f>
        <v>Taranaki/Whanganui</v>
      </c>
      <c r="B492" s="152" t="str">
        <f t="shared" si="293"/>
        <v>Whanganui</v>
      </c>
      <c r="C492" s="53" t="s">
        <v>0</v>
      </c>
      <c r="D492" s="32">
        <v>87</v>
      </c>
      <c r="E492" s="32">
        <v>95</v>
      </c>
      <c r="F492" s="32">
        <v>126</v>
      </c>
      <c r="G492" s="32">
        <v>147</v>
      </c>
      <c r="H492" s="32">
        <v>114</v>
      </c>
      <c r="I492" s="32">
        <v>75</v>
      </c>
      <c r="J492" s="32">
        <v>86</v>
      </c>
      <c r="K492" s="32">
        <v>71</v>
      </c>
      <c r="L492" s="32">
        <v>63</v>
      </c>
      <c r="M492" s="32">
        <v>57</v>
      </c>
      <c r="Q492" s="138"/>
    </row>
    <row r="493" spans="1:17" s="26" customFormat="1" ht="14.25" customHeight="1" x14ac:dyDescent="0.2">
      <c r="A493" s="151" t="str">
        <f t="shared" ref="A493" si="294">A492</f>
        <v>Taranaki/Whanganui</v>
      </c>
      <c r="B493" s="151" t="s">
        <v>114</v>
      </c>
      <c r="C493" s="55" t="s">
        <v>19</v>
      </c>
      <c r="D493" s="31">
        <v>44</v>
      </c>
      <c r="E493" s="31">
        <v>47</v>
      </c>
      <c r="F493" s="31">
        <v>54</v>
      </c>
      <c r="G493" s="31">
        <v>44</v>
      </c>
      <c r="H493" s="31">
        <v>49</v>
      </c>
      <c r="I493" s="31">
        <v>33</v>
      </c>
      <c r="J493" s="31">
        <v>43</v>
      </c>
      <c r="K493" s="31">
        <v>37</v>
      </c>
      <c r="L493" s="31">
        <v>31</v>
      </c>
      <c r="M493" s="31">
        <v>24</v>
      </c>
      <c r="Q493" s="138"/>
    </row>
    <row r="494" spans="1:17" s="26" customFormat="1" ht="14.25" customHeight="1" x14ac:dyDescent="0.2">
      <c r="A494" s="151" t="str">
        <f t="shared" ref="A494:B494" si="295">A493</f>
        <v>Taranaki/Whanganui</v>
      </c>
      <c r="B494" s="151" t="str">
        <f t="shared" si="295"/>
        <v>Justice service area total</v>
      </c>
      <c r="C494" s="69" t="s">
        <v>139</v>
      </c>
      <c r="D494" s="31">
        <v>32</v>
      </c>
      <c r="E494" s="31">
        <v>25</v>
      </c>
      <c r="F494" s="31">
        <v>20</v>
      </c>
      <c r="G494" s="31">
        <v>46</v>
      </c>
      <c r="H494" s="31">
        <v>42</v>
      </c>
      <c r="I494" s="31">
        <v>23</v>
      </c>
      <c r="J494" s="31">
        <v>25</v>
      </c>
      <c r="K494" s="31">
        <v>29</v>
      </c>
      <c r="L494" s="31">
        <v>27</v>
      </c>
      <c r="M494" s="31">
        <v>19</v>
      </c>
      <c r="Q494" s="138"/>
    </row>
    <row r="495" spans="1:17" s="26" customFormat="1" ht="14.25" customHeight="1" x14ac:dyDescent="0.2">
      <c r="A495" s="151" t="str">
        <f t="shared" ref="A495:B495" si="296">A494</f>
        <v>Taranaki/Whanganui</v>
      </c>
      <c r="B495" s="151" t="str">
        <f t="shared" si="296"/>
        <v>Justice service area total</v>
      </c>
      <c r="C495" s="69" t="s">
        <v>138</v>
      </c>
      <c r="D495" s="31">
        <v>14</v>
      </c>
      <c r="E495" s="31">
        <v>19</v>
      </c>
      <c r="F495" s="31">
        <v>24</v>
      </c>
      <c r="G495" s="31">
        <v>44</v>
      </c>
      <c r="H495" s="31">
        <v>16</v>
      </c>
      <c r="I495" s="31">
        <v>28</v>
      </c>
      <c r="J495" s="31">
        <v>24</v>
      </c>
      <c r="K495" s="31">
        <v>22</v>
      </c>
      <c r="L495" s="31">
        <v>22</v>
      </c>
      <c r="M495" s="31">
        <v>17</v>
      </c>
      <c r="Q495" s="138"/>
    </row>
    <row r="496" spans="1:17" s="26" customFormat="1" ht="14.25" customHeight="1" x14ac:dyDescent="0.2">
      <c r="A496" s="151" t="str">
        <f t="shared" ref="A496:B496" si="297">A495</f>
        <v>Taranaki/Whanganui</v>
      </c>
      <c r="B496" s="151" t="str">
        <f t="shared" si="297"/>
        <v>Justice service area total</v>
      </c>
      <c r="C496" s="69" t="s">
        <v>140</v>
      </c>
      <c r="D496" s="31">
        <v>7</v>
      </c>
      <c r="E496" s="31">
        <v>7</v>
      </c>
      <c r="F496" s="31">
        <v>8</v>
      </c>
      <c r="G496" s="31">
        <v>8</v>
      </c>
      <c r="H496" s="31">
        <v>13</v>
      </c>
      <c r="I496" s="31">
        <v>11</v>
      </c>
      <c r="J496" s="31">
        <v>13</v>
      </c>
      <c r="K496" s="31">
        <v>12</v>
      </c>
      <c r="L496" s="31">
        <v>12</v>
      </c>
      <c r="M496" s="31">
        <v>13</v>
      </c>
      <c r="Q496" s="138"/>
    </row>
    <row r="497" spans="1:17" s="26" customFormat="1" ht="14.25" customHeight="1" x14ac:dyDescent="0.2">
      <c r="A497" s="151" t="str">
        <f t="shared" ref="A497:B497" si="298">A496</f>
        <v>Taranaki/Whanganui</v>
      </c>
      <c r="B497" s="151" t="str">
        <f t="shared" si="298"/>
        <v>Justice service area total</v>
      </c>
      <c r="C497" s="55" t="s">
        <v>20</v>
      </c>
      <c r="D497" s="31">
        <v>81</v>
      </c>
      <c r="E497" s="31">
        <v>72</v>
      </c>
      <c r="F497" s="31">
        <v>72</v>
      </c>
      <c r="G497" s="31">
        <v>58</v>
      </c>
      <c r="H497" s="31">
        <v>46</v>
      </c>
      <c r="I497" s="31">
        <v>26</v>
      </c>
      <c r="J497" s="31">
        <v>23</v>
      </c>
      <c r="K497" s="31">
        <v>11</v>
      </c>
      <c r="L497" s="31">
        <v>9</v>
      </c>
      <c r="M497" s="31">
        <v>12</v>
      </c>
      <c r="Q497" s="138"/>
    </row>
    <row r="498" spans="1:17" s="26" customFormat="1" ht="14.25" customHeight="1" x14ac:dyDescent="0.2">
      <c r="A498" s="151" t="str">
        <f t="shared" ref="A498:B498" si="299">A497</f>
        <v>Taranaki/Whanganui</v>
      </c>
      <c r="B498" s="151" t="str">
        <f t="shared" si="299"/>
        <v>Justice service area total</v>
      </c>
      <c r="C498" s="55" t="s">
        <v>21</v>
      </c>
      <c r="D498" s="31">
        <v>11</v>
      </c>
      <c r="E498" s="31">
        <v>5</v>
      </c>
      <c r="F498" s="31">
        <v>15</v>
      </c>
      <c r="G498" s="31">
        <v>26</v>
      </c>
      <c r="H498" s="31">
        <v>27</v>
      </c>
      <c r="I498" s="31">
        <v>25</v>
      </c>
      <c r="J498" s="31">
        <v>25</v>
      </c>
      <c r="K498" s="31">
        <v>20</v>
      </c>
      <c r="L498" s="31">
        <v>13</v>
      </c>
      <c r="M498" s="31">
        <v>15</v>
      </c>
      <c r="Q498" s="138"/>
    </row>
    <row r="499" spans="1:17" s="26" customFormat="1" ht="14.25" customHeight="1" x14ac:dyDescent="0.2">
      <c r="A499" s="151" t="str">
        <f t="shared" ref="A499:B499" si="300">A498</f>
        <v>Taranaki/Whanganui</v>
      </c>
      <c r="B499" s="151" t="str">
        <f t="shared" si="300"/>
        <v>Justice service area total</v>
      </c>
      <c r="C499" s="55" t="s">
        <v>22</v>
      </c>
      <c r="D499" s="31">
        <v>29</v>
      </c>
      <c r="E499" s="31">
        <v>36</v>
      </c>
      <c r="F499" s="31">
        <v>34</v>
      </c>
      <c r="G499" s="31">
        <v>32</v>
      </c>
      <c r="H499" s="31">
        <v>31</v>
      </c>
      <c r="I499" s="31">
        <v>9</v>
      </c>
      <c r="J499" s="31">
        <v>10</v>
      </c>
      <c r="K499" s="31">
        <v>2</v>
      </c>
      <c r="L499" s="31">
        <v>9</v>
      </c>
      <c r="M499" s="31">
        <v>1</v>
      </c>
      <c r="Q499" s="138"/>
    </row>
    <row r="500" spans="1:17" s="26" customFormat="1" ht="14.25" customHeight="1" x14ac:dyDescent="0.2">
      <c r="A500" s="151" t="str">
        <f t="shared" ref="A500:B500" si="301">A499</f>
        <v>Taranaki/Whanganui</v>
      </c>
      <c r="B500" s="151" t="str">
        <f t="shared" si="301"/>
        <v>Justice service area total</v>
      </c>
      <c r="C500" s="55" t="s">
        <v>23</v>
      </c>
      <c r="D500" s="31">
        <v>6</v>
      </c>
      <c r="E500" s="31">
        <v>10</v>
      </c>
      <c r="F500" s="31">
        <v>5</v>
      </c>
      <c r="G500" s="31">
        <v>10</v>
      </c>
      <c r="H500" s="31">
        <v>9</v>
      </c>
      <c r="I500" s="31">
        <v>9</v>
      </c>
      <c r="J500" s="31">
        <v>4</v>
      </c>
      <c r="K500" s="31">
        <v>4</v>
      </c>
      <c r="L500" s="31">
        <v>6</v>
      </c>
      <c r="M500" s="31">
        <v>4</v>
      </c>
      <c r="Q500" s="138"/>
    </row>
    <row r="501" spans="1:17" s="26" customFormat="1" ht="14.25" customHeight="1" x14ac:dyDescent="0.2">
      <c r="A501" s="151" t="str">
        <f t="shared" ref="A501:B501" si="302">A500</f>
        <v>Taranaki/Whanganui</v>
      </c>
      <c r="B501" s="151" t="str">
        <f t="shared" si="302"/>
        <v>Justice service area total</v>
      </c>
      <c r="C501" s="55" t="s">
        <v>15</v>
      </c>
      <c r="D501" s="31">
        <v>0</v>
      </c>
      <c r="E501" s="31">
        <v>0</v>
      </c>
      <c r="F501" s="31">
        <v>0</v>
      </c>
      <c r="G501" s="31">
        <v>0</v>
      </c>
      <c r="H501" s="31">
        <v>1</v>
      </c>
      <c r="I501" s="31">
        <v>0</v>
      </c>
      <c r="J501" s="31">
        <v>1</v>
      </c>
      <c r="K501" s="31">
        <v>0</v>
      </c>
      <c r="L501" s="31">
        <v>0</v>
      </c>
      <c r="M501" s="31">
        <v>1</v>
      </c>
      <c r="Q501" s="138"/>
    </row>
    <row r="502" spans="1:17" s="26" customFormat="1" ht="14.25" customHeight="1" x14ac:dyDescent="0.2">
      <c r="A502" s="151" t="str">
        <f t="shared" ref="A502:B502" si="303">A501</f>
        <v>Taranaki/Whanganui</v>
      </c>
      <c r="B502" s="151" t="str">
        <f t="shared" si="303"/>
        <v>Justice service area total</v>
      </c>
      <c r="C502" s="55" t="s">
        <v>24</v>
      </c>
      <c r="D502" s="31">
        <v>26</v>
      </c>
      <c r="E502" s="31">
        <v>16</v>
      </c>
      <c r="F502" s="31">
        <v>12</v>
      </c>
      <c r="G502" s="31">
        <v>24</v>
      </c>
      <c r="H502" s="31">
        <v>27</v>
      </c>
      <c r="I502" s="31">
        <v>27</v>
      </c>
      <c r="J502" s="31">
        <v>25</v>
      </c>
      <c r="K502" s="31">
        <v>20</v>
      </c>
      <c r="L502" s="31">
        <v>10</v>
      </c>
      <c r="M502" s="31">
        <v>15</v>
      </c>
      <c r="Q502" s="138"/>
    </row>
    <row r="503" spans="1:17" s="26" customFormat="1" ht="14.25" customHeight="1" x14ac:dyDescent="0.2">
      <c r="A503" s="152" t="str">
        <f t="shared" ref="A503:B503" si="304">A502</f>
        <v>Taranaki/Whanganui</v>
      </c>
      <c r="B503" s="152" t="str">
        <f t="shared" si="304"/>
        <v>Justice service area total</v>
      </c>
      <c r="C503" s="53" t="s">
        <v>0</v>
      </c>
      <c r="D503" s="125">
        <v>250</v>
      </c>
      <c r="E503" s="125">
        <v>237</v>
      </c>
      <c r="F503" s="125">
        <v>244</v>
      </c>
      <c r="G503" s="125">
        <v>292</v>
      </c>
      <c r="H503" s="125">
        <v>261</v>
      </c>
      <c r="I503" s="125">
        <v>191</v>
      </c>
      <c r="J503" s="125">
        <v>193</v>
      </c>
      <c r="K503" s="125">
        <v>157</v>
      </c>
      <c r="L503" s="125">
        <v>139</v>
      </c>
      <c r="M503" s="125">
        <v>121</v>
      </c>
      <c r="Q503" s="138"/>
    </row>
    <row r="504" spans="1:17" s="26" customFormat="1" ht="14.25" customHeight="1" x14ac:dyDescent="0.2">
      <c r="A504" s="150" t="s">
        <v>182</v>
      </c>
      <c r="B504" s="150" t="s">
        <v>63</v>
      </c>
      <c r="C504" s="24" t="s">
        <v>19</v>
      </c>
      <c r="D504" s="31">
        <v>1</v>
      </c>
      <c r="E504" s="31">
        <v>0</v>
      </c>
      <c r="F504" s="31">
        <v>1</v>
      </c>
      <c r="G504" s="31">
        <v>2</v>
      </c>
      <c r="H504" s="31">
        <v>1</v>
      </c>
      <c r="I504" s="31">
        <v>1</v>
      </c>
      <c r="J504" s="31">
        <v>0</v>
      </c>
      <c r="K504" s="31">
        <v>2</v>
      </c>
      <c r="L504" s="31">
        <v>0</v>
      </c>
      <c r="M504" s="31">
        <v>0</v>
      </c>
      <c r="Q504" s="138"/>
    </row>
    <row r="505" spans="1:17" s="26" customFormat="1" ht="14.25" customHeight="1" x14ac:dyDescent="0.2">
      <c r="A505" s="151" t="str">
        <f t="shared" ref="A505:B505" si="305">A504</f>
        <v>Manawatū/Wairarapa</v>
      </c>
      <c r="B505" s="151" t="str">
        <f t="shared" si="305"/>
        <v>Dannevirke</v>
      </c>
      <c r="C505" s="69" t="s">
        <v>139</v>
      </c>
      <c r="D505" s="31">
        <v>1</v>
      </c>
      <c r="E505" s="31">
        <v>1</v>
      </c>
      <c r="F505" s="31">
        <v>0</v>
      </c>
      <c r="G505" s="31">
        <v>0</v>
      </c>
      <c r="H505" s="31">
        <v>0</v>
      </c>
      <c r="I505" s="31">
        <v>0</v>
      </c>
      <c r="J505" s="31">
        <v>1</v>
      </c>
      <c r="K505" s="31">
        <v>1</v>
      </c>
      <c r="L505" s="31">
        <v>1</v>
      </c>
      <c r="M505" s="31">
        <v>0</v>
      </c>
      <c r="Q505" s="138"/>
    </row>
    <row r="506" spans="1:17" s="28" customFormat="1" ht="14.25" customHeight="1" x14ac:dyDescent="0.2">
      <c r="A506" s="151" t="str">
        <f t="shared" ref="A506:B506" si="306">A505</f>
        <v>Manawatū/Wairarapa</v>
      </c>
      <c r="B506" s="151" t="str">
        <f t="shared" si="306"/>
        <v>Dannevirke</v>
      </c>
      <c r="C506" s="69" t="s">
        <v>138</v>
      </c>
      <c r="D506" s="31">
        <v>2</v>
      </c>
      <c r="E506" s="31">
        <v>0</v>
      </c>
      <c r="F506" s="31">
        <v>0</v>
      </c>
      <c r="G506" s="31">
        <v>0</v>
      </c>
      <c r="H506" s="31">
        <v>0</v>
      </c>
      <c r="I506" s="31">
        <v>1</v>
      </c>
      <c r="J506" s="31">
        <v>0</v>
      </c>
      <c r="K506" s="31">
        <v>2</v>
      </c>
      <c r="L506" s="31">
        <v>2</v>
      </c>
      <c r="M506" s="31">
        <v>1</v>
      </c>
      <c r="Q506" s="138"/>
    </row>
    <row r="507" spans="1:17" s="26" customFormat="1" ht="14.25" customHeight="1" x14ac:dyDescent="0.2">
      <c r="A507" s="151" t="str">
        <f t="shared" ref="A507:B507" si="307">A506</f>
        <v>Manawatū/Wairarapa</v>
      </c>
      <c r="B507" s="151" t="str">
        <f t="shared" si="307"/>
        <v>Dannevirke</v>
      </c>
      <c r="C507" s="69" t="s">
        <v>140</v>
      </c>
      <c r="D507" s="31">
        <v>1</v>
      </c>
      <c r="E507" s="31">
        <v>0</v>
      </c>
      <c r="F507" s="31">
        <v>0</v>
      </c>
      <c r="G507" s="31">
        <v>0</v>
      </c>
      <c r="H507" s="31">
        <v>0</v>
      </c>
      <c r="I507" s="31">
        <v>1</v>
      </c>
      <c r="J507" s="31">
        <v>0</v>
      </c>
      <c r="K507" s="31">
        <v>0</v>
      </c>
      <c r="L507" s="31">
        <v>1</v>
      </c>
      <c r="M507" s="31">
        <v>0</v>
      </c>
      <c r="Q507" s="138"/>
    </row>
    <row r="508" spans="1:17" s="26" customFormat="1" ht="14.25" customHeight="1" x14ac:dyDescent="0.2">
      <c r="A508" s="151" t="str">
        <f t="shared" ref="A508:B508" si="308">A507</f>
        <v>Manawatū/Wairarapa</v>
      </c>
      <c r="B508" s="151" t="str">
        <f t="shared" si="308"/>
        <v>Dannevirke</v>
      </c>
      <c r="C508" s="55" t="s">
        <v>20</v>
      </c>
      <c r="D508" s="31">
        <v>2</v>
      </c>
      <c r="E508" s="31">
        <v>1</v>
      </c>
      <c r="F508" s="31">
        <v>0</v>
      </c>
      <c r="G508" s="31">
        <v>0</v>
      </c>
      <c r="H508" s="31">
        <v>2</v>
      </c>
      <c r="I508" s="31">
        <v>2</v>
      </c>
      <c r="J508" s="31">
        <v>0</v>
      </c>
      <c r="K508" s="31">
        <v>0</v>
      </c>
      <c r="L508" s="31">
        <v>0</v>
      </c>
      <c r="M508" s="31">
        <v>0</v>
      </c>
      <c r="Q508" s="138"/>
    </row>
    <row r="509" spans="1:17" s="26" customFormat="1" ht="14.25" customHeight="1" x14ac:dyDescent="0.2">
      <c r="A509" s="151" t="str">
        <f t="shared" ref="A509:B509" si="309">A508</f>
        <v>Manawatū/Wairarapa</v>
      </c>
      <c r="B509" s="151" t="str">
        <f t="shared" si="309"/>
        <v>Dannevirke</v>
      </c>
      <c r="C509" s="55" t="s">
        <v>21</v>
      </c>
      <c r="D509" s="31">
        <v>2</v>
      </c>
      <c r="E509" s="31">
        <v>0</v>
      </c>
      <c r="F509" s="31">
        <v>0</v>
      </c>
      <c r="G509" s="31">
        <v>1</v>
      </c>
      <c r="H509" s="31">
        <v>1</v>
      </c>
      <c r="I509" s="31">
        <v>2</v>
      </c>
      <c r="J509" s="31">
        <v>4</v>
      </c>
      <c r="K509" s="31">
        <v>0</v>
      </c>
      <c r="L509" s="31">
        <v>1</v>
      </c>
      <c r="M509" s="31">
        <v>0</v>
      </c>
      <c r="Q509" s="138"/>
    </row>
    <row r="510" spans="1:17" s="26" customFormat="1" ht="14.25" customHeight="1" x14ac:dyDescent="0.2">
      <c r="A510" s="151" t="str">
        <f t="shared" ref="A510:B510" si="310">A509</f>
        <v>Manawatū/Wairarapa</v>
      </c>
      <c r="B510" s="151" t="str">
        <f t="shared" si="310"/>
        <v>Dannevirke</v>
      </c>
      <c r="C510" s="55" t="s">
        <v>22</v>
      </c>
      <c r="D510" s="31">
        <v>2</v>
      </c>
      <c r="E510" s="31">
        <v>0</v>
      </c>
      <c r="F510" s="31">
        <v>0</v>
      </c>
      <c r="G510" s="31">
        <v>1</v>
      </c>
      <c r="H510" s="31">
        <v>0</v>
      </c>
      <c r="I510" s="31">
        <v>1</v>
      </c>
      <c r="J510" s="31">
        <v>0</v>
      </c>
      <c r="K510" s="31">
        <v>0</v>
      </c>
      <c r="L510" s="31">
        <v>1</v>
      </c>
      <c r="M510" s="31">
        <v>0</v>
      </c>
      <c r="Q510" s="138"/>
    </row>
    <row r="511" spans="1:17" s="26" customFormat="1" ht="14.25" customHeight="1" x14ac:dyDescent="0.2">
      <c r="A511" s="151" t="str">
        <f t="shared" ref="A511:B511" si="311">A510</f>
        <v>Manawatū/Wairarapa</v>
      </c>
      <c r="B511" s="151" t="str">
        <f t="shared" si="311"/>
        <v>Dannevirke</v>
      </c>
      <c r="C511" s="55" t="s">
        <v>23</v>
      </c>
      <c r="D511" s="31">
        <v>0</v>
      </c>
      <c r="E511" s="31">
        <v>0</v>
      </c>
      <c r="F511" s="31">
        <v>0</v>
      </c>
      <c r="G511" s="31">
        <v>0</v>
      </c>
      <c r="H511" s="31">
        <v>1</v>
      </c>
      <c r="I511" s="31">
        <v>0</v>
      </c>
      <c r="J511" s="31">
        <v>0</v>
      </c>
      <c r="K511" s="31">
        <v>1</v>
      </c>
      <c r="L511" s="31">
        <v>0</v>
      </c>
      <c r="M511" s="31">
        <v>0</v>
      </c>
      <c r="Q511" s="138"/>
    </row>
    <row r="512" spans="1:17" s="26" customFormat="1" ht="14.25" customHeight="1" x14ac:dyDescent="0.2">
      <c r="A512" s="151" t="str">
        <f t="shared" ref="A512:B512" si="312">A511</f>
        <v>Manawatū/Wairarapa</v>
      </c>
      <c r="B512" s="151" t="str">
        <f t="shared" si="312"/>
        <v>Dannevirke</v>
      </c>
      <c r="C512" s="55" t="s">
        <v>15</v>
      </c>
      <c r="D512" s="31">
        <v>0</v>
      </c>
      <c r="E512" s="31">
        <v>0</v>
      </c>
      <c r="F512" s="31">
        <v>0</v>
      </c>
      <c r="G512" s="31">
        <v>0</v>
      </c>
      <c r="H512" s="31">
        <v>0</v>
      </c>
      <c r="I512" s="31">
        <v>0</v>
      </c>
      <c r="J512" s="31">
        <v>0</v>
      </c>
      <c r="K512" s="31">
        <v>0</v>
      </c>
      <c r="L512" s="31">
        <v>0</v>
      </c>
      <c r="M512" s="31">
        <v>0</v>
      </c>
      <c r="Q512" s="138"/>
    </row>
    <row r="513" spans="1:17" s="26" customFormat="1" ht="14.25" customHeight="1" x14ac:dyDescent="0.2">
      <c r="A513" s="151" t="str">
        <f t="shared" ref="A513:B513" si="313">A512</f>
        <v>Manawatū/Wairarapa</v>
      </c>
      <c r="B513" s="151" t="str">
        <f t="shared" si="313"/>
        <v>Dannevirke</v>
      </c>
      <c r="C513" s="55" t="s">
        <v>24</v>
      </c>
      <c r="D513" s="31">
        <v>0</v>
      </c>
      <c r="E513" s="31">
        <v>0</v>
      </c>
      <c r="F513" s="31">
        <v>0</v>
      </c>
      <c r="G513" s="31">
        <v>0</v>
      </c>
      <c r="H513" s="31">
        <v>3</v>
      </c>
      <c r="I513" s="31">
        <v>1</v>
      </c>
      <c r="J513" s="31">
        <v>2</v>
      </c>
      <c r="K513" s="31">
        <v>1</v>
      </c>
      <c r="L513" s="31">
        <v>2</v>
      </c>
      <c r="M513" s="31">
        <v>0</v>
      </c>
      <c r="Q513" s="138"/>
    </row>
    <row r="514" spans="1:17" s="26" customFormat="1" ht="14.25" customHeight="1" x14ac:dyDescent="0.2">
      <c r="A514" s="151" t="str">
        <f t="shared" ref="A514:B514" si="314">A513</f>
        <v>Manawatū/Wairarapa</v>
      </c>
      <c r="B514" s="152" t="str">
        <f t="shared" si="314"/>
        <v>Dannevirke</v>
      </c>
      <c r="C514" s="53" t="s">
        <v>0</v>
      </c>
      <c r="D514" s="32">
        <v>11</v>
      </c>
      <c r="E514" s="32">
        <v>2</v>
      </c>
      <c r="F514" s="32">
        <v>1</v>
      </c>
      <c r="G514" s="32">
        <v>4</v>
      </c>
      <c r="H514" s="32">
        <v>8</v>
      </c>
      <c r="I514" s="32">
        <v>9</v>
      </c>
      <c r="J514" s="32">
        <v>7</v>
      </c>
      <c r="K514" s="32">
        <v>7</v>
      </c>
      <c r="L514" s="32">
        <v>8</v>
      </c>
      <c r="M514" s="32">
        <v>1</v>
      </c>
      <c r="Q514" s="138"/>
    </row>
    <row r="515" spans="1:17" s="26" customFormat="1" ht="14.25" customHeight="1" x14ac:dyDescent="0.2">
      <c r="A515" s="151" t="str">
        <f t="shared" ref="A515:A558" si="315">A514</f>
        <v>Manawatū/Wairarapa</v>
      </c>
      <c r="B515" s="150" t="s">
        <v>64</v>
      </c>
      <c r="C515" s="24" t="s">
        <v>19</v>
      </c>
      <c r="D515" s="31">
        <v>5</v>
      </c>
      <c r="E515" s="31">
        <v>9</v>
      </c>
      <c r="F515" s="31">
        <v>4</v>
      </c>
      <c r="G515" s="31">
        <v>11</v>
      </c>
      <c r="H515" s="31">
        <v>15</v>
      </c>
      <c r="I515" s="31">
        <v>6</v>
      </c>
      <c r="J515" s="31">
        <v>7</v>
      </c>
      <c r="K515" s="31">
        <v>3</v>
      </c>
      <c r="L515" s="31">
        <v>4</v>
      </c>
      <c r="M515" s="31">
        <v>8</v>
      </c>
      <c r="Q515" s="138"/>
    </row>
    <row r="516" spans="1:17" s="26" customFormat="1" ht="14.25" customHeight="1" x14ac:dyDescent="0.2">
      <c r="A516" s="151" t="str">
        <f t="shared" si="315"/>
        <v>Manawatū/Wairarapa</v>
      </c>
      <c r="B516" s="151" t="str">
        <f t="shared" ref="B516" si="316">B515</f>
        <v>Levin</v>
      </c>
      <c r="C516" s="69" t="s">
        <v>139</v>
      </c>
      <c r="D516" s="31">
        <v>3</v>
      </c>
      <c r="E516" s="31">
        <v>9</v>
      </c>
      <c r="F516" s="31">
        <v>6</v>
      </c>
      <c r="G516" s="31">
        <v>9</v>
      </c>
      <c r="H516" s="31">
        <v>5</v>
      </c>
      <c r="I516" s="31">
        <v>6</v>
      </c>
      <c r="J516" s="31">
        <v>1</v>
      </c>
      <c r="K516" s="31">
        <v>6</v>
      </c>
      <c r="L516" s="31">
        <v>1</v>
      </c>
      <c r="M516" s="31">
        <v>6</v>
      </c>
      <c r="Q516" s="138"/>
    </row>
    <row r="517" spans="1:17" s="26" customFormat="1" ht="14.25" customHeight="1" x14ac:dyDescent="0.2">
      <c r="A517" s="151" t="str">
        <f t="shared" si="315"/>
        <v>Manawatū/Wairarapa</v>
      </c>
      <c r="B517" s="151" t="str">
        <f t="shared" ref="B517" si="317">B516</f>
        <v>Levin</v>
      </c>
      <c r="C517" s="69" t="s">
        <v>138</v>
      </c>
      <c r="D517" s="31">
        <v>4</v>
      </c>
      <c r="E517" s="31">
        <v>6</v>
      </c>
      <c r="F517" s="31">
        <v>6</v>
      </c>
      <c r="G517" s="31">
        <v>12</v>
      </c>
      <c r="H517" s="31">
        <v>7</v>
      </c>
      <c r="I517" s="31">
        <v>5</v>
      </c>
      <c r="J517" s="31">
        <v>2</v>
      </c>
      <c r="K517" s="31">
        <v>8</v>
      </c>
      <c r="L517" s="31">
        <v>2</v>
      </c>
      <c r="M517" s="31">
        <v>6</v>
      </c>
      <c r="Q517" s="138"/>
    </row>
    <row r="518" spans="1:17" s="26" customFormat="1" ht="14.25" customHeight="1" x14ac:dyDescent="0.2">
      <c r="A518" s="151" t="str">
        <f t="shared" si="315"/>
        <v>Manawatū/Wairarapa</v>
      </c>
      <c r="B518" s="151" t="str">
        <f t="shared" ref="B518" si="318">B517</f>
        <v>Levin</v>
      </c>
      <c r="C518" s="69" t="s">
        <v>140</v>
      </c>
      <c r="D518" s="31">
        <v>0</v>
      </c>
      <c r="E518" s="31">
        <v>2</v>
      </c>
      <c r="F518" s="31">
        <v>1</v>
      </c>
      <c r="G518" s="31">
        <v>5</v>
      </c>
      <c r="H518" s="31">
        <v>2</v>
      </c>
      <c r="I518" s="31">
        <v>6</v>
      </c>
      <c r="J518" s="31">
        <v>2</v>
      </c>
      <c r="K518" s="31">
        <v>4</v>
      </c>
      <c r="L518" s="31">
        <v>1</v>
      </c>
      <c r="M518" s="31">
        <v>4</v>
      </c>
      <c r="Q518" s="138"/>
    </row>
    <row r="519" spans="1:17" s="26" customFormat="1" ht="14.25" customHeight="1" x14ac:dyDescent="0.2">
      <c r="A519" s="151" t="str">
        <f t="shared" si="315"/>
        <v>Manawatū/Wairarapa</v>
      </c>
      <c r="B519" s="151" t="str">
        <f>B518</f>
        <v>Levin</v>
      </c>
      <c r="C519" s="55" t="s">
        <v>20</v>
      </c>
      <c r="D519" s="31">
        <v>7</v>
      </c>
      <c r="E519" s="31">
        <v>15</v>
      </c>
      <c r="F519" s="31">
        <v>15</v>
      </c>
      <c r="G519" s="31">
        <v>13</v>
      </c>
      <c r="H519" s="31">
        <v>7</v>
      </c>
      <c r="I519" s="31">
        <v>8</v>
      </c>
      <c r="J519" s="31">
        <v>1</v>
      </c>
      <c r="K519" s="31">
        <v>2</v>
      </c>
      <c r="L519" s="31">
        <v>4</v>
      </c>
      <c r="M519" s="31">
        <v>6</v>
      </c>
      <c r="Q519" s="138"/>
    </row>
    <row r="520" spans="1:17" s="26" customFormat="1" ht="14.25" customHeight="1" x14ac:dyDescent="0.2">
      <c r="A520" s="151" t="str">
        <f t="shared" si="315"/>
        <v>Manawatū/Wairarapa</v>
      </c>
      <c r="B520" s="151" t="str">
        <f>B518</f>
        <v>Levin</v>
      </c>
      <c r="C520" s="55" t="s">
        <v>21</v>
      </c>
      <c r="D520" s="31">
        <v>3</v>
      </c>
      <c r="E520" s="31">
        <v>3</v>
      </c>
      <c r="F520" s="31">
        <v>8</v>
      </c>
      <c r="G520" s="31">
        <v>2</v>
      </c>
      <c r="H520" s="31">
        <v>9</v>
      </c>
      <c r="I520" s="31">
        <v>7</v>
      </c>
      <c r="J520" s="31">
        <v>0</v>
      </c>
      <c r="K520" s="31">
        <v>2</v>
      </c>
      <c r="L520" s="31">
        <v>6</v>
      </c>
      <c r="M520" s="31">
        <v>5</v>
      </c>
      <c r="Q520" s="138"/>
    </row>
    <row r="521" spans="1:17" s="26" customFormat="1" ht="14.25" customHeight="1" x14ac:dyDescent="0.2">
      <c r="A521" s="151" t="str">
        <f t="shared" si="315"/>
        <v>Manawatū/Wairarapa</v>
      </c>
      <c r="B521" s="151" t="str">
        <f t="shared" ref="B521" si="319">B520</f>
        <v>Levin</v>
      </c>
      <c r="C521" s="55" t="s">
        <v>22</v>
      </c>
      <c r="D521" s="31">
        <v>1</v>
      </c>
      <c r="E521" s="31">
        <v>7</v>
      </c>
      <c r="F521" s="31">
        <v>6</v>
      </c>
      <c r="G521" s="31">
        <v>4</v>
      </c>
      <c r="H521" s="31">
        <v>5</v>
      </c>
      <c r="I521" s="31">
        <v>6</v>
      </c>
      <c r="J521" s="31">
        <v>3</v>
      </c>
      <c r="K521" s="31">
        <v>2</v>
      </c>
      <c r="L521" s="31">
        <v>2</v>
      </c>
      <c r="M521" s="31">
        <v>1</v>
      </c>
      <c r="Q521" s="138"/>
    </row>
    <row r="522" spans="1:17" s="26" customFormat="1" ht="14.25" customHeight="1" x14ac:dyDescent="0.2">
      <c r="A522" s="151" t="str">
        <f t="shared" si="315"/>
        <v>Manawatū/Wairarapa</v>
      </c>
      <c r="B522" s="151" t="str">
        <f t="shared" ref="B522" si="320">B521</f>
        <v>Levin</v>
      </c>
      <c r="C522" s="55" t="s">
        <v>23</v>
      </c>
      <c r="D522" s="31">
        <v>3</v>
      </c>
      <c r="E522" s="31">
        <v>0</v>
      </c>
      <c r="F522" s="31">
        <v>1</v>
      </c>
      <c r="G522" s="31">
        <v>1</v>
      </c>
      <c r="H522" s="31">
        <v>2</v>
      </c>
      <c r="I522" s="31">
        <v>0</v>
      </c>
      <c r="J522" s="31">
        <v>2</v>
      </c>
      <c r="K522" s="31">
        <v>0</v>
      </c>
      <c r="L522" s="31">
        <v>2</v>
      </c>
      <c r="M522" s="31">
        <v>0</v>
      </c>
      <c r="Q522" s="138"/>
    </row>
    <row r="523" spans="1:17" s="26" customFormat="1" ht="14.25" customHeight="1" x14ac:dyDescent="0.2">
      <c r="A523" s="151" t="str">
        <f t="shared" si="315"/>
        <v>Manawatū/Wairarapa</v>
      </c>
      <c r="B523" s="151" t="str">
        <f t="shared" ref="B523" si="321">B522</f>
        <v>Levin</v>
      </c>
      <c r="C523" s="55" t="s">
        <v>15</v>
      </c>
      <c r="D523" s="31">
        <v>0</v>
      </c>
      <c r="E523" s="31">
        <v>0</v>
      </c>
      <c r="F523" s="31">
        <v>0</v>
      </c>
      <c r="G523" s="31">
        <v>0</v>
      </c>
      <c r="H523" s="31">
        <v>0</v>
      </c>
      <c r="I523" s="31">
        <v>0</v>
      </c>
      <c r="J523" s="31">
        <v>1</v>
      </c>
      <c r="K523" s="31">
        <v>0</v>
      </c>
      <c r="L523" s="31">
        <v>1</v>
      </c>
      <c r="M523" s="31">
        <v>0</v>
      </c>
      <c r="Q523" s="138"/>
    </row>
    <row r="524" spans="1:17" s="26" customFormat="1" ht="14.25" customHeight="1" x14ac:dyDescent="0.2">
      <c r="A524" s="151" t="str">
        <f t="shared" si="315"/>
        <v>Manawatū/Wairarapa</v>
      </c>
      <c r="B524" s="151" t="str">
        <f t="shared" ref="B524" si="322">B523</f>
        <v>Levin</v>
      </c>
      <c r="C524" s="55" t="s">
        <v>24</v>
      </c>
      <c r="D524" s="31">
        <v>4</v>
      </c>
      <c r="E524" s="31">
        <v>2</v>
      </c>
      <c r="F524" s="31">
        <v>3</v>
      </c>
      <c r="G524" s="31">
        <v>4</v>
      </c>
      <c r="H524" s="31">
        <v>13</v>
      </c>
      <c r="I524" s="31">
        <v>9</v>
      </c>
      <c r="J524" s="31">
        <v>4</v>
      </c>
      <c r="K524" s="31">
        <v>10</v>
      </c>
      <c r="L524" s="31">
        <v>9</v>
      </c>
      <c r="M524" s="31">
        <v>9</v>
      </c>
      <c r="Q524" s="138"/>
    </row>
    <row r="525" spans="1:17" s="26" customFormat="1" ht="14.25" customHeight="1" x14ac:dyDescent="0.2">
      <c r="A525" s="151" t="str">
        <f t="shared" si="315"/>
        <v>Manawatū/Wairarapa</v>
      </c>
      <c r="B525" s="152" t="str">
        <f t="shared" ref="B525" si="323">B524</f>
        <v>Levin</v>
      </c>
      <c r="C525" s="53" t="s">
        <v>0</v>
      </c>
      <c r="D525" s="32">
        <v>30</v>
      </c>
      <c r="E525" s="32">
        <v>53</v>
      </c>
      <c r="F525" s="32">
        <v>50</v>
      </c>
      <c r="G525" s="32">
        <v>61</v>
      </c>
      <c r="H525" s="32">
        <v>65</v>
      </c>
      <c r="I525" s="32">
        <v>53</v>
      </c>
      <c r="J525" s="32">
        <v>23</v>
      </c>
      <c r="K525" s="32">
        <v>37</v>
      </c>
      <c r="L525" s="32">
        <v>32</v>
      </c>
      <c r="M525" s="32">
        <v>45</v>
      </c>
      <c r="Q525" s="138"/>
    </row>
    <row r="526" spans="1:17" s="26" customFormat="1" ht="14.25" customHeight="1" x14ac:dyDescent="0.2">
      <c r="A526" s="151" t="str">
        <f t="shared" si="315"/>
        <v>Manawatū/Wairarapa</v>
      </c>
      <c r="B526" s="150" t="s">
        <v>65</v>
      </c>
      <c r="C526" s="24" t="s">
        <v>19</v>
      </c>
      <c r="D526" s="31">
        <v>6</v>
      </c>
      <c r="E526" s="31">
        <v>3</v>
      </c>
      <c r="F526" s="31">
        <v>8</v>
      </c>
      <c r="G526" s="31">
        <v>2</v>
      </c>
      <c r="H526" s="31">
        <v>3</v>
      </c>
      <c r="I526" s="31">
        <v>6</v>
      </c>
      <c r="J526" s="31">
        <v>8</v>
      </c>
      <c r="K526" s="31">
        <v>9</v>
      </c>
      <c r="L526" s="31">
        <v>3</v>
      </c>
      <c r="M526" s="31">
        <v>1</v>
      </c>
      <c r="Q526" s="138"/>
    </row>
    <row r="527" spans="1:17" s="26" customFormat="1" ht="14.25" customHeight="1" x14ac:dyDescent="0.2">
      <c r="A527" s="151" t="str">
        <f t="shared" si="315"/>
        <v>Manawatū/Wairarapa</v>
      </c>
      <c r="B527" s="151" t="str">
        <f t="shared" ref="B527" si="324">B526</f>
        <v>Masterton</v>
      </c>
      <c r="C527" s="69" t="s">
        <v>139</v>
      </c>
      <c r="D527" s="31">
        <v>4</v>
      </c>
      <c r="E527" s="31">
        <v>6</v>
      </c>
      <c r="F527" s="31">
        <v>3</v>
      </c>
      <c r="G527" s="31">
        <v>4</v>
      </c>
      <c r="H527" s="31">
        <v>5</v>
      </c>
      <c r="I527" s="31">
        <v>5</v>
      </c>
      <c r="J527" s="31">
        <v>1</v>
      </c>
      <c r="K527" s="31">
        <v>3</v>
      </c>
      <c r="L527" s="31">
        <v>1</v>
      </c>
      <c r="M527" s="31">
        <v>3</v>
      </c>
      <c r="Q527" s="138"/>
    </row>
    <row r="528" spans="1:17" s="26" customFormat="1" ht="14.25" customHeight="1" x14ac:dyDescent="0.2">
      <c r="A528" s="151" t="str">
        <f t="shared" si="315"/>
        <v>Manawatū/Wairarapa</v>
      </c>
      <c r="B528" s="151" t="str">
        <f t="shared" ref="B528" si="325">B527</f>
        <v>Masterton</v>
      </c>
      <c r="C528" s="69" t="s">
        <v>138</v>
      </c>
      <c r="D528" s="31">
        <v>11</v>
      </c>
      <c r="E528" s="31">
        <v>7</v>
      </c>
      <c r="F528" s="31">
        <v>6</v>
      </c>
      <c r="G528" s="31">
        <v>11</v>
      </c>
      <c r="H528" s="31">
        <v>5</v>
      </c>
      <c r="I528" s="31">
        <v>8</v>
      </c>
      <c r="J528" s="31">
        <v>6</v>
      </c>
      <c r="K528" s="31">
        <v>7</v>
      </c>
      <c r="L528" s="31">
        <v>6</v>
      </c>
      <c r="M528" s="31">
        <v>4</v>
      </c>
      <c r="Q528" s="138"/>
    </row>
    <row r="529" spans="1:17" s="26" customFormat="1" ht="14.25" customHeight="1" x14ac:dyDescent="0.2">
      <c r="A529" s="151" t="str">
        <f t="shared" si="315"/>
        <v>Manawatū/Wairarapa</v>
      </c>
      <c r="B529" s="151" t="str">
        <f t="shared" ref="B529" si="326">B528</f>
        <v>Masterton</v>
      </c>
      <c r="C529" s="69" t="s">
        <v>140</v>
      </c>
      <c r="D529" s="31">
        <v>0</v>
      </c>
      <c r="E529" s="31">
        <v>0</v>
      </c>
      <c r="F529" s="31">
        <v>0</v>
      </c>
      <c r="G529" s="31">
        <v>0</v>
      </c>
      <c r="H529" s="31">
        <v>2</v>
      </c>
      <c r="I529" s="31">
        <v>6</v>
      </c>
      <c r="J529" s="31">
        <v>11</v>
      </c>
      <c r="K529" s="31">
        <v>3</v>
      </c>
      <c r="L529" s="31">
        <v>5</v>
      </c>
      <c r="M529" s="31">
        <v>6</v>
      </c>
      <c r="Q529" s="138"/>
    </row>
    <row r="530" spans="1:17" s="26" customFormat="1" ht="14.25" customHeight="1" x14ac:dyDescent="0.2">
      <c r="A530" s="151" t="str">
        <f t="shared" si="315"/>
        <v>Manawatū/Wairarapa</v>
      </c>
      <c r="B530" s="151" t="str">
        <f t="shared" ref="B530" si="327">B529</f>
        <v>Masterton</v>
      </c>
      <c r="C530" s="55" t="s">
        <v>20</v>
      </c>
      <c r="D530" s="31">
        <v>12</v>
      </c>
      <c r="E530" s="31">
        <v>13</v>
      </c>
      <c r="F530" s="31">
        <v>6</v>
      </c>
      <c r="G530" s="31">
        <v>18</v>
      </c>
      <c r="H530" s="31">
        <v>18</v>
      </c>
      <c r="I530" s="31">
        <v>10</v>
      </c>
      <c r="J530" s="31">
        <v>4</v>
      </c>
      <c r="K530" s="31">
        <v>7</v>
      </c>
      <c r="L530" s="31">
        <v>3</v>
      </c>
      <c r="M530" s="31">
        <v>3</v>
      </c>
      <c r="Q530" s="138"/>
    </row>
    <row r="531" spans="1:17" s="26" customFormat="1" ht="14.25" customHeight="1" x14ac:dyDescent="0.2">
      <c r="A531" s="151" t="str">
        <f t="shared" si="315"/>
        <v>Manawatū/Wairarapa</v>
      </c>
      <c r="B531" s="151" t="str">
        <f t="shared" ref="B531" si="328">B530</f>
        <v>Masterton</v>
      </c>
      <c r="C531" s="55" t="s">
        <v>21</v>
      </c>
      <c r="D531" s="31">
        <v>5</v>
      </c>
      <c r="E531" s="31">
        <v>5</v>
      </c>
      <c r="F531" s="31">
        <v>9</v>
      </c>
      <c r="G531" s="31">
        <v>12</v>
      </c>
      <c r="H531" s="31">
        <v>11</v>
      </c>
      <c r="I531" s="31">
        <v>17</v>
      </c>
      <c r="J531" s="31">
        <v>11</v>
      </c>
      <c r="K531" s="31">
        <v>15</v>
      </c>
      <c r="L531" s="31">
        <v>8</v>
      </c>
      <c r="M531" s="31">
        <v>7</v>
      </c>
      <c r="Q531" s="138"/>
    </row>
    <row r="532" spans="1:17" s="26" customFormat="1" ht="14.25" customHeight="1" x14ac:dyDescent="0.2">
      <c r="A532" s="151" t="str">
        <f t="shared" si="315"/>
        <v>Manawatū/Wairarapa</v>
      </c>
      <c r="B532" s="151" t="str">
        <f t="shared" ref="B532" si="329">B531</f>
        <v>Masterton</v>
      </c>
      <c r="C532" s="55" t="s">
        <v>22</v>
      </c>
      <c r="D532" s="31">
        <v>13</v>
      </c>
      <c r="E532" s="31">
        <v>7</v>
      </c>
      <c r="F532" s="31">
        <v>5</v>
      </c>
      <c r="G532" s="31">
        <v>9</v>
      </c>
      <c r="H532" s="31">
        <v>8</v>
      </c>
      <c r="I532" s="31">
        <v>4</v>
      </c>
      <c r="J532" s="31">
        <v>6</v>
      </c>
      <c r="K532" s="31">
        <v>3</v>
      </c>
      <c r="L532" s="31">
        <v>3</v>
      </c>
      <c r="M532" s="31">
        <v>0</v>
      </c>
      <c r="Q532" s="138"/>
    </row>
    <row r="533" spans="1:17" s="26" customFormat="1" ht="14.25" customHeight="1" x14ac:dyDescent="0.2">
      <c r="A533" s="151" t="str">
        <f t="shared" si="315"/>
        <v>Manawatū/Wairarapa</v>
      </c>
      <c r="B533" s="151" t="str">
        <f t="shared" ref="B533" si="330">B532</f>
        <v>Masterton</v>
      </c>
      <c r="C533" s="55" t="s">
        <v>23</v>
      </c>
      <c r="D533" s="31">
        <v>1</v>
      </c>
      <c r="E533" s="31">
        <v>3</v>
      </c>
      <c r="F533" s="31">
        <v>8</v>
      </c>
      <c r="G533" s="31">
        <v>6</v>
      </c>
      <c r="H533" s="31">
        <v>8</v>
      </c>
      <c r="I533" s="31">
        <v>11</v>
      </c>
      <c r="J533" s="31">
        <v>12</v>
      </c>
      <c r="K533" s="31">
        <v>6</v>
      </c>
      <c r="L533" s="31">
        <v>10</v>
      </c>
      <c r="M533" s="31">
        <v>4</v>
      </c>
      <c r="Q533" s="138"/>
    </row>
    <row r="534" spans="1:17" s="26" customFormat="1" ht="14.25" customHeight="1" x14ac:dyDescent="0.2">
      <c r="A534" s="151" t="str">
        <f t="shared" si="315"/>
        <v>Manawatū/Wairarapa</v>
      </c>
      <c r="B534" s="151" t="str">
        <f>B533</f>
        <v>Masterton</v>
      </c>
      <c r="C534" s="55" t="s">
        <v>15</v>
      </c>
      <c r="D534" s="31">
        <v>0</v>
      </c>
      <c r="E534" s="31">
        <v>0</v>
      </c>
      <c r="F534" s="31">
        <v>1</v>
      </c>
      <c r="G534" s="31">
        <v>0</v>
      </c>
      <c r="H534" s="31">
        <v>0</v>
      </c>
      <c r="I534" s="31">
        <v>1</v>
      </c>
      <c r="J534" s="31">
        <v>1</v>
      </c>
      <c r="K534" s="31">
        <v>2</v>
      </c>
      <c r="L534" s="31">
        <v>2</v>
      </c>
      <c r="M534" s="31">
        <v>0</v>
      </c>
      <c r="Q534" s="138"/>
    </row>
    <row r="535" spans="1:17" s="26" customFormat="1" ht="14.25" customHeight="1" x14ac:dyDescent="0.2">
      <c r="A535" s="151" t="str">
        <f t="shared" si="315"/>
        <v>Manawatū/Wairarapa</v>
      </c>
      <c r="B535" s="151" t="str">
        <f>B533</f>
        <v>Masterton</v>
      </c>
      <c r="C535" s="55" t="s">
        <v>24</v>
      </c>
      <c r="D535" s="31">
        <v>5</v>
      </c>
      <c r="E535" s="31">
        <v>4</v>
      </c>
      <c r="F535" s="31">
        <v>4</v>
      </c>
      <c r="G535" s="31">
        <v>5</v>
      </c>
      <c r="H535" s="31">
        <v>8</v>
      </c>
      <c r="I535" s="31">
        <v>5</v>
      </c>
      <c r="J535" s="31">
        <v>10</v>
      </c>
      <c r="K535" s="31">
        <v>6</v>
      </c>
      <c r="L535" s="31">
        <v>6</v>
      </c>
      <c r="M535" s="31">
        <v>6</v>
      </c>
      <c r="Q535" s="138"/>
    </row>
    <row r="536" spans="1:17" s="26" customFormat="1" ht="14.25" customHeight="1" x14ac:dyDescent="0.2">
      <c r="A536" s="151" t="str">
        <f t="shared" si="315"/>
        <v>Manawatū/Wairarapa</v>
      </c>
      <c r="B536" s="152" t="str">
        <f t="shared" ref="B536" si="331">B535</f>
        <v>Masterton</v>
      </c>
      <c r="C536" s="53" t="s">
        <v>0</v>
      </c>
      <c r="D536" s="32">
        <v>57</v>
      </c>
      <c r="E536" s="32">
        <v>48</v>
      </c>
      <c r="F536" s="32">
        <v>50</v>
      </c>
      <c r="G536" s="32">
        <v>67</v>
      </c>
      <c r="H536" s="32">
        <v>68</v>
      </c>
      <c r="I536" s="32">
        <v>73</v>
      </c>
      <c r="J536" s="32">
        <v>70</v>
      </c>
      <c r="K536" s="32">
        <v>61</v>
      </c>
      <c r="L536" s="32">
        <v>47</v>
      </c>
      <c r="M536" s="32">
        <v>34</v>
      </c>
      <c r="Q536" s="138"/>
    </row>
    <row r="537" spans="1:17" s="26" customFormat="1" ht="14.25" customHeight="1" x14ac:dyDescent="0.2">
      <c r="A537" s="151" t="str">
        <f t="shared" si="315"/>
        <v>Manawatū/Wairarapa</v>
      </c>
      <c r="B537" s="150" t="s">
        <v>66</v>
      </c>
      <c r="C537" s="24" t="s">
        <v>19</v>
      </c>
      <c r="D537" s="31">
        <v>25</v>
      </c>
      <c r="E537" s="31">
        <v>30</v>
      </c>
      <c r="F537" s="31">
        <v>22</v>
      </c>
      <c r="G537" s="31">
        <v>58</v>
      </c>
      <c r="H537" s="31">
        <v>34</v>
      </c>
      <c r="I537" s="31">
        <v>28</v>
      </c>
      <c r="J537" s="31">
        <v>29</v>
      </c>
      <c r="K537" s="31">
        <v>20</v>
      </c>
      <c r="L537" s="31">
        <v>21</v>
      </c>
      <c r="M537" s="31">
        <v>25</v>
      </c>
      <c r="Q537" s="138"/>
    </row>
    <row r="538" spans="1:17" s="26" customFormat="1" ht="14.25" customHeight="1" x14ac:dyDescent="0.2">
      <c r="A538" s="151" t="str">
        <f t="shared" si="315"/>
        <v>Manawatū/Wairarapa</v>
      </c>
      <c r="B538" s="151" t="str">
        <f t="shared" ref="B538" si="332">B537</f>
        <v>Palmerston North</v>
      </c>
      <c r="C538" s="69" t="s">
        <v>139</v>
      </c>
      <c r="D538" s="31">
        <v>15</v>
      </c>
      <c r="E538" s="31">
        <v>16</v>
      </c>
      <c r="F538" s="31">
        <v>14</v>
      </c>
      <c r="G538" s="31">
        <v>22</v>
      </c>
      <c r="H538" s="31">
        <v>19</v>
      </c>
      <c r="I538" s="31">
        <v>26</v>
      </c>
      <c r="J538" s="31">
        <v>23</v>
      </c>
      <c r="K538" s="31">
        <v>26</v>
      </c>
      <c r="L538" s="31">
        <v>23</v>
      </c>
      <c r="M538" s="31">
        <v>18</v>
      </c>
      <c r="Q538" s="138"/>
    </row>
    <row r="539" spans="1:17" s="26" customFormat="1" ht="14.25" customHeight="1" x14ac:dyDescent="0.2">
      <c r="A539" s="151" t="str">
        <f t="shared" si="315"/>
        <v>Manawatū/Wairarapa</v>
      </c>
      <c r="B539" s="151" t="str">
        <f t="shared" ref="B539" si="333">B538</f>
        <v>Palmerston North</v>
      </c>
      <c r="C539" s="69" t="s">
        <v>138</v>
      </c>
      <c r="D539" s="31">
        <v>7</v>
      </c>
      <c r="E539" s="31">
        <v>10</v>
      </c>
      <c r="F539" s="31">
        <v>17</v>
      </c>
      <c r="G539" s="31">
        <v>29</v>
      </c>
      <c r="H539" s="31">
        <v>16</v>
      </c>
      <c r="I539" s="31">
        <v>15</v>
      </c>
      <c r="J539" s="31">
        <v>16</v>
      </c>
      <c r="K539" s="31">
        <v>13</v>
      </c>
      <c r="L539" s="31">
        <v>7</v>
      </c>
      <c r="M539" s="31">
        <v>18</v>
      </c>
      <c r="Q539" s="138"/>
    </row>
    <row r="540" spans="1:17" s="26" customFormat="1" ht="14.25" customHeight="1" x14ac:dyDescent="0.2">
      <c r="A540" s="151" t="str">
        <f t="shared" si="315"/>
        <v>Manawatū/Wairarapa</v>
      </c>
      <c r="B540" s="151" t="str">
        <f t="shared" ref="B540" si="334">B539</f>
        <v>Palmerston North</v>
      </c>
      <c r="C540" s="69" t="s">
        <v>140</v>
      </c>
      <c r="D540" s="31">
        <v>1</v>
      </c>
      <c r="E540" s="31">
        <v>2</v>
      </c>
      <c r="F540" s="31">
        <v>3</v>
      </c>
      <c r="G540" s="31">
        <v>3</v>
      </c>
      <c r="H540" s="31">
        <v>5</v>
      </c>
      <c r="I540" s="31">
        <v>9</v>
      </c>
      <c r="J540" s="31">
        <v>9</v>
      </c>
      <c r="K540" s="31">
        <v>3</v>
      </c>
      <c r="L540" s="31">
        <v>7</v>
      </c>
      <c r="M540" s="31">
        <v>3</v>
      </c>
      <c r="Q540" s="138"/>
    </row>
    <row r="541" spans="1:17" s="26" customFormat="1" ht="14.25" customHeight="1" x14ac:dyDescent="0.2">
      <c r="A541" s="151" t="str">
        <f t="shared" si="315"/>
        <v>Manawatū/Wairarapa</v>
      </c>
      <c r="B541" s="151" t="str">
        <f t="shared" ref="B541" si="335">B540</f>
        <v>Palmerston North</v>
      </c>
      <c r="C541" s="55" t="s">
        <v>20</v>
      </c>
      <c r="D541" s="31">
        <v>32</v>
      </c>
      <c r="E541" s="31">
        <v>39</v>
      </c>
      <c r="F541" s="31">
        <v>23</v>
      </c>
      <c r="G541" s="31">
        <v>19</v>
      </c>
      <c r="H541" s="31">
        <v>12</v>
      </c>
      <c r="I541" s="31">
        <v>5</v>
      </c>
      <c r="J541" s="31">
        <v>16</v>
      </c>
      <c r="K541" s="31">
        <v>6</v>
      </c>
      <c r="L541" s="31">
        <v>5</v>
      </c>
      <c r="M541" s="31">
        <v>4</v>
      </c>
      <c r="Q541" s="138"/>
    </row>
    <row r="542" spans="1:17" s="26" customFormat="1" ht="14.25" customHeight="1" x14ac:dyDescent="0.2">
      <c r="A542" s="151" t="str">
        <f t="shared" si="315"/>
        <v>Manawatū/Wairarapa</v>
      </c>
      <c r="B542" s="151" t="str">
        <f t="shared" ref="B542" si="336">B541</f>
        <v>Palmerston North</v>
      </c>
      <c r="C542" s="55" t="s">
        <v>21</v>
      </c>
      <c r="D542" s="31">
        <v>9</v>
      </c>
      <c r="E542" s="31">
        <v>9</v>
      </c>
      <c r="F542" s="31">
        <v>13</v>
      </c>
      <c r="G542" s="31">
        <v>9</v>
      </c>
      <c r="H542" s="31">
        <v>16</v>
      </c>
      <c r="I542" s="31">
        <v>16</v>
      </c>
      <c r="J542" s="31">
        <v>17</v>
      </c>
      <c r="K542" s="31">
        <v>13</v>
      </c>
      <c r="L542" s="31">
        <v>6</v>
      </c>
      <c r="M542" s="31">
        <v>11</v>
      </c>
      <c r="Q542" s="138"/>
    </row>
    <row r="543" spans="1:17" s="26" customFormat="1" ht="14.25" customHeight="1" x14ac:dyDescent="0.2">
      <c r="A543" s="151" t="str">
        <f t="shared" si="315"/>
        <v>Manawatū/Wairarapa</v>
      </c>
      <c r="B543" s="151" t="str">
        <f t="shared" ref="B543" si="337">B542</f>
        <v>Palmerston North</v>
      </c>
      <c r="C543" s="55" t="s">
        <v>22</v>
      </c>
      <c r="D543" s="31">
        <v>28</v>
      </c>
      <c r="E543" s="31">
        <v>8</v>
      </c>
      <c r="F543" s="31">
        <v>13</v>
      </c>
      <c r="G543" s="31">
        <v>9</v>
      </c>
      <c r="H543" s="31">
        <v>5</v>
      </c>
      <c r="I543" s="31">
        <v>7</v>
      </c>
      <c r="J543" s="31">
        <v>5</v>
      </c>
      <c r="K543" s="31">
        <v>2</v>
      </c>
      <c r="L543" s="31">
        <v>0</v>
      </c>
      <c r="M543" s="31">
        <v>1</v>
      </c>
      <c r="Q543" s="138"/>
    </row>
    <row r="544" spans="1:17" s="26" customFormat="1" ht="14.25" customHeight="1" x14ac:dyDescent="0.2">
      <c r="A544" s="151" t="str">
        <f t="shared" si="315"/>
        <v>Manawatū/Wairarapa</v>
      </c>
      <c r="B544" s="151" t="str">
        <f t="shared" ref="B544" si="338">B543</f>
        <v>Palmerston North</v>
      </c>
      <c r="C544" s="55" t="s">
        <v>23</v>
      </c>
      <c r="D544" s="31">
        <v>4</v>
      </c>
      <c r="E544" s="31">
        <v>1</v>
      </c>
      <c r="F544" s="31">
        <v>0</v>
      </c>
      <c r="G544" s="31">
        <v>4</v>
      </c>
      <c r="H544" s="31">
        <v>6</v>
      </c>
      <c r="I544" s="31">
        <v>1</v>
      </c>
      <c r="J544" s="31">
        <v>5</v>
      </c>
      <c r="K544" s="31">
        <v>0</v>
      </c>
      <c r="L544" s="31">
        <v>0</v>
      </c>
      <c r="M544" s="31">
        <v>1</v>
      </c>
      <c r="Q544" s="138"/>
    </row>
    <row r="545" spans="1:17" s="26" customFormat="1" ht="14.25" customHeight="1" x14ac:dyDescent="0.2">
      <c r="A545" s="151" t="str">
        <f t="shared" si="315"/>
        <v>Manawatū/Wairarapa</v>
      </c>
      <c r="B545" s="151" t="str">
        <f t="shared" ref="B545" si="339">B544</f>
        <v>Palmerston North</v>
      </c>
      <c r="C545" s="55" t="s">
        <v>15</v>
      </c>
      <c r="D545" s="31">
        <v>0</v>
      </c>
      <c r="E545" s="31">
        <v>0</v>
      </c>
      <c r="F545" s="31">
        <v>0</v>
      </c>
      <c r="G545" s="31">
        <v>0</v>
      </c>
      <c r="H545" s="31">
        <v>0</v>
      </c>
      <c r="I545" s="31">
        <v>1</v>
      </c>
      <c r="J545" s="31">
        <v>0</v>
      </c>
      <c r="K545" s="31">
        <v>0</v>
      </c>
      <c r="L545" s="31">
        <v>0</v>
      </c>
      <c r="M545" s="31">
        <v>0</v>
      </c>
      <c r="Q545" s="138"/>
    </row>
    <row r="546" spans="1:17" s="26" customFormat="1" ht="14.25" customHeight="1" x14ac:dyDescent="0.2">
      <c r="A546" s="151" t="str">
        <f t="shared" si="315"/>
        <v>Manawatū/Wairarapa</v>
      </c>
      <c r="B546" s="151" t="str">
        <f t="shared" ref="B546" si="340">B545</f>
        <v>Palmerston North</v>
      </c>
      <c r="C546" s="55" t="s">
        <v>24</v>
      </c>
      <c r="D546" s="31">
        <v>7</v>
      </c>
      <c r="E546" s="31">
        <v>5</v>
      </c>
      <c r="F546" s="31">
        <v>10</v>
      </c>
      <c r="G546" s="31">
        <v>22</v>
      </c>
      <c r="H546" s="31">
        <v>23</v>
      </c>
      <c r="I546" s="31">
        <v>22</v>
      </c>
      <c r="J546" s="31">
        <v>28</v>
      </c>
      <c r="K546" s="31">
        <v>12</v>
      </c>
      <c r="L546" s="31">
        <v>21</v>
      </c>
      <c r="M546" s="31">
        <v>18</v>
      </c>
      <c r="Q546" s="138"/>
    </row>
    <row r="547" spans="1:17" s="26" customFormat="1" ht="14.25" customHeight="1" x14ac:dyDescent="0.2">
      <c r="A547" s="151" t="str">
        <f t="shared" si="315"/>
        <v>Manawatū/Wairarapa</v>
      </c>
      <c r="B547" s="152" t="str">
        <f t="shared" ref="B547" si="341">B546</f>
        <v>Palmerston North</v>
      </c>
      <c r="C547" s="53" t="s">
        <v>0</v>
      </c>
      <c r="D547" s="32">
        <v>128</v>
      </c>
      <c r="E547" s="32">
        <v>120</v>
      </c>
      <c r="F547" s="32">
        <v>115</v>
      </c>
      <c r="G547" s="32">
        <v>175</v>
      </c>
      <c r="H547" s="32">
        <v>136</v>
      </c>
      <c r="I547" s="32">
        <v>130</v>
      </c>
      <c r="J547" s="32">
        <v>148</v>
      </c>
      <c r="K547" s="32">
        <v>95</v>
      </c>
      <c r="L547" s="32">
        <v>90</v>
      </c>
      <c r="M547" s="32">
        <v>99</v>
      </c>
      <c r="Q547" s="138"/>
    </row>
    <row r="548" spans="1:17" s="26" customFormat="1" ht="14.25" customHeight="1" x14ac:dyDescent="0.2">
      <c r="A548" s="151" t="str">
        <f t="shared" si="315"/>
        <v>Manawatū/Wairarapa</v>
      </c>
      <c r="B548" s="151" t="s">
        <v>114</v>
      </c>
      <c r="C548" s="55" t="s">
        <v>19</v>
      </c>
      <c r="D548" s="31">
        <v>37</v>
      </c>
      <c r="E548" s="31">
        <v>42</v>
      </c>
      <c r="F548" s="31">
        <v>35</v>
      </c>
      <c r="G548" s="31">
        <v>73</v>
      </c>
      <c r="H548" s="31">
        <v>53</v>
      </c>
      <c r="I548" s="31">
        <v>41</v>
      </c>
      <c r="J548" s="31">
        <v>44</v>
      </c>
      <c r="K548" s="31">
        <v>34</v>
      </c>
      <c r="L548" s="31">
        <v>28</v>
      </c>
      <c r="M548" s="31">
        <v>34</v>
      </c>
      <c r="Q548" s="138"/>
    </row>
    <row r="549" spans="1:17" s="26" customFormat="1" ht="14.25" customHeight="1" x14ac:dyDescent="0.2">
      <c r="A549" s="151" t="str">
        <f t="shared" si="315"/>
        <v>Manawatū/Wairarapa</v>
      </c>
      <c r="B549" s="151" t="str">
        <f t="shared" ref="B549" si="342">B548</f>
        <v>Justice service area total</v>
      </c>
      <c r="C549" s="69" t="s">
        <v>139</v>
      </c>
      <c r="D549" s="31">
        <v>23</v>
      </c>
      <c r="E549" s="31">
        <v>32</v>
      </c>
      <c r="F549" s="31">
        <v>23</v>
      </c>
      <c r="G549" s="31">
        <v>35</v>
      </c>
      <c r="H549" s="31">
        <v>29</v>
      </c>
      <c r="I549" s="31">
        <v>37</v>
      </c>
      <c r="J549" s="31">
        <v>26</v>
      </c>
      <c r="K549" s="31">
        <v>36</v>
      </c>
      <c r="L549" s="31">
        <v>26</v>
      </c>
      <c r="M549" s="31">
        <v>27</v>
      </c>
      <c r="Q549" s="138"/>
    </row>
    <row r="550" spans="1:17" s="26" customFormat="1" ht="14.25" customHeight="1" x14ac:dyDescent="0.2">
      <c r="A550" s="151" t="str">
        <f t="shared" si="315"/>
        <v>Manawatū/Wairarapa</v>
      </c>
      <c r="B550" s="151" t="str">
        <f t="shared" ref="B550" si="343">B549</f>
        <v>Justice service area total</v>
      </c>
      <c r="C550" s="69" t="s">
        <v>138</v>
      </c>
      <c r="D550" s="31">
        <v>24</v>
      </c>
      <c r="E550" s="31">
        <v>23</v>
      </c>
      <c r="F550" s="31">
        <v>29</v>
      </c>
      <c r="G550" s="31">
        <v>52</v>
      </c>
      <c r="H550" s="31">
        <v>28</v>
      </c>
      <c r="I550" s="31">
        <v>29</v>
      </c>
      <c r="J550" s="31">
        <v>24</v>
      </c>
      <c r="K550" s="31">
        <v>30</v>
      </c>
      <c r="L550" s="31">
        <v>17</v>
      </c>
      <c r="M550" s="31">
        <v>29</v>
      </c>
      <c r="Q550" s="138"/>
    </row>
    <row r="551" spans="1:17" s="43" customFormat="1" ht="14.25" customHeight="1" x14ac:dyDescent="0.2">
      <c r="A551" s="151" t="str">
        <f t="shared" si="315"/>
        <v>Manawatū/Wairarapa</v>
      </c>
      <c r="B551" s="151" t="str">
        <f t="shared" ref="B551" si="344">B550</f>
        <v>Justice service area total</v>
      </c>
      <c r="C551" s="69" t="s">
        <v>140</v>
      </c>
      <c r="D551" s="31">
        <v>2</v>
      </c>
      <c r="E551" s="31">
        <v>4</v>
      </c>
      <c r="F551" s="31">
        <v>4</v>
      </c>
      <c r="G551" s="31">
        <v>8</v>
      </c>
      <c r="H551" s="31">
        <v>9</v>
      </c>
      <c r="I551" s="31">
        <v>22</v>
      </c>
      <c r="J551" s="31">
        <v>22</v>
      </c>
      <c r="K551" s="31">
        <v>10</v>
      </c>
      <c r="L551" s="31">
        <v>14</v>
      </c>
      <c r="M551" s="31">
        <v>13</v>
      </c>
      <c r="Q551" s="138"/>
    </row>
    <row r="552" spans="1:17" s="43" customFormat="1" ht="14.25" customHeight="1" x14ac:dyDescent="0.2">
      <c r="A552" s="151" t="str">
        <f t="shared" si="315"/>
        <v>Manawatū/Wairarapa</v>
      </c>
      <c r="B552" s="151" t="str">
        <f t="shared" ref="B552" si="345">B551</f>
        <v>Justice service area total</v>
      </c>
      <c r="C552" s="55" t="s">
        <v>20</v>
      </c>
      <c r="D552" s="31">
        <v>53</v>
      </c>
      <c r="E552" s="31">
        <v>68</v>
      </c>
      <c r="F552" s="31">
        <v>44</v>
      </c>
      <c r="G552" s="31">
        <v>50</v>
      </c>
      <c r="H552" s="31">
        <v>39</v>
      </c>
      <c r="I552" s="31">
        <v>25</v>
      </c>
      <c r="J552" s="31">
        <v>21</v>
      </c>
      <c r="K552" s="31">
        <v>15</v>
      </c>
      <c r="L552" s="31">
        <v>12</v>
      </c>
      <c r="M552" s="31">
        <v>13</v>
      </c>
      <c r="Q552" s="138"/>
    </row>
    <row r="553" spans="1:17" s="43" customFormat="1" ht="14.25" customHeight="1" x14ac:dyDescent="0.2">
      <c r="A553" s="151" t="str">
        <f t="shared" si="315"/>
        <v>Manawatū/Wairarapa</v>
      </c>
      <c r="B553" s="151" t="str">
        <f t="shared" ref="B553" si="346">B552</f>
        <v>Justice service area total</v>
      </c>
      <c r="C553" s="55" t="s">
        <v>21</v>
      </c>
      <c r="D553" s="31">
        <v>19</v>
      </c>
      <c r="E553" s="31">
        <v>17</v>
      </c>
      <c r="F553" s="31">
        <v>30</v>
      </c>
      <c r="G553" s="31">
        <v>24</v>
      </c>
      <c r="H553" s="31">
        <v>37</v>
      </c>
      <c r="I553" s="31">
        <v>42</v>
      </c>
      <c r="J553" s="31">
        <v>32</v>
      </c>
      <c r="K553" s="31">
        <v>30</v>
      </c>
      <c r="L553" s="31">
        <v>21</v>
      </c>
      <c r="M553" s="31">
        <v>23</v>
      </c>
      <c r="Q553" s="138"/>
    </row>
    <row r="554" spans="1:17" s="26" customFormat="1" ht="14.25" customHeight="1" x14ac:dyDescent="0.2">
      <c r="A554" s="151" t="str">
        <f t="shared" si="315"/>
        <v>Manawatū/Wairarapa</v>
      </c>
      <c r="B554" s="151" t="str">
        <f t="shared" ref="B554" si="347">B553</f>
        <v>Justice service area total</v>
      </c>
      <c r="C554" s="55" t="s">
        <v>22</v>
      </c>
      <c r="D554" s="31">
        <v>44</v>
      </c>
      <c r="E554" s="31">
        <v>22</v>
      </c>
      <c r="F554" s="31">
        <v>24</v>
      </c>
      <c r="G554" s="31">
        <v>23</v>
      </c>
      <c r="H554" s="31">
        <v>18</v>
      </c>
      <c r="I554" s="31">
        <v>18</v>
      </c>
      <c r="J554" s="31">
        <v>14</v>
      </c>
      <c r="K554" s="31">
        <v>7</v>
      </c>
      <c r="L554" s="31">
        <v>6</v>
      </c>
      <c r="M554" s="31">
        <v>2</v>
      </c>
      <c r="Q554" s="138"/>
    </row>
    <row r="555" spans="1:17" s="28" customFormat="1" ht="14.25" customHeight="1" x14ac:dyDescent="0.2">
      <c r="A555" s="151" t="str">
        <f t="shared" si="315"/>
        <v>Manawatū/Wairarapa</v>
      </c>
      <c r="B555" s="151" t="str">
        <f t="shared" ref="B555" si="348">B554</f>
        <v>Justice service area total</v>
      </c>
      <c r="C555" s="55" t="s">
        <v>23</v>
      </c>
      <c r="D555" s="31">
        <v>8</v>
      </c>
      <c r="E555" s="31">
        <v>4</v>
      </c>
      <c r="F555" s="31">
        <v>9</v>
      </c>
      <c r="G555" s="31">
        <v>11</v>
      </c>
      <c r="H555" s="31">
        <v>17</v>
      </c>
      <c r="I555" s="31">
        <v>12</v>
      </c>
      <c r="J555" s="31">
        <v>19</v>
      </c>
      <c r="K555" s="31">
        <v>7</v>
      </c>
      <c r="L555" s="31">
        <v>12</v>
      </c>
      <c r="M555" s="31">
        <v>5</v>
      </c>
      <c r="Q555" s="138"/>
    </row>
    <row r="556" spans="1:17" s="28" customFormat="1" ht="14.25" customHeight="1" x14ac:dyDescent="0.2">
      <c r="A556" s="151" t="str">
        <f t="shared" si="315"/>
        <v>Manawatū/Wairarapa</v>
      </c>
      <c r="B556" s="151" t="str">
        <f t="shared" ref="B556" si="349">B555</f>
        <v>Justice service area total</v>
      </c>
      <c r="C556" s="55" t="s">
        <v>15</v>
      </c>
      <c r="D556" s="31">
        <v>0</v>
      </c>
      <c r="E556" s="31">
        <v>0</v>
      </c>
      <c r="F556" s="31">
        <v>1</v>
      </c>
      <c r="G556" s="31">
        <v>0</v>
      </c>
      <c r="H556" s="31">
        <v>0</v>
      </c>
      <c r="I556" s="31">
        <v>2</v>
      </c>
      <c r="J556" s="31">
        <v>2</v>
      </c>
      <c r="K556" s="31">
        <v>2</v>
      </c>
      <c r="L556" s="31">
        <v>3</v>
      </c>
      <c r="M556" s="31">
        <v>0</v>
      </c>
      <c r="Q556" s="138"/>
    </row>
    <row r="557" spans="1:17" s="26" customFormat="1" ht="14.25" customHeight="1" x14ac:dyDescent="0.2">
      <c r="A557" s="151" t="str">
        <f t="shared" si="315"/>
        <v>Manawatū/Wairarapa</v>
      </c>
      <c r="B557" s="151" t="str">
        <f t="shared" ref="B557" si="350">B556</f>
        <v>Justice service area total</v>
      </c>
      <c r="C557" s="55" t="s">
        <v>24</v>
      </c>
      <c r="D557" s="31">
        <v>16</v>
      </c>
      <c r="E557" s="31">
        <v>11</v>
      </c>
      <c r="F557" s="31">
        <v>17</v>
      </c>
      <c r="G557" s="31">
        <v>31</v>
      </c>
      <c r="H557" s="31">
        <v>47</v>
      </c>
      <c r="I557" s="31">
        <v>37</v>
      </c>
      <c r="J557" s="31">
        <v>44</v>
      </c>
      <c r="K557" s="31">
        <v>29</v>
      </c>
      <c r="L557" s="31">
        <v>38</v>
      </c>
      <c r="M557" s="31">
        <v>33</v>
      </c>
      <c r="Q557" s="138"/>
    </row>
    <row r="558" spans="1:17" s="26" customFormat="1" ht="14.25" customHeight="1" x14ac:dyDescent="0.2">
      <c r="A558" s="152" t="str">
        <f t="shared" si="315"/>
        <v>Manawatū/Wairarapa</v>
      </c>
      <c r="B558" s="152" t="str">
        <f t="shared" ref="B558" si="351">B557</f>
        <v>Justice service area total</v>
      </c>
      <c r="C558" s="53" t="s">
        <v>0</v>
      </c>
      <c r="D558" s="125">
        <v>226</v>
      </c>
      <c r="E558" s="125">
        <v>223</v>
      </c>
      <c r="F558" s="125">
        <v>216</v>
      </c>
      <c r="G558" s="125">
        <v>307</v>
      </c>
      <c r="H558" s="125">
        <v>277</v>
      </c>
      <c r="I558" s="125">
        <v>265</v>
      </c>
      <c r="J558" s="125">
        <v>248</v>
      </c>
      <c r="K558" s="125">
        <v>200</v>
      </c>
      <c r="L558" s="125">
        <v>177</v>
      </c>
      <c r="M558" s="125">
        <v>179</v>
      </c>
      <c r="Q558" s="138"/>
    </row>
    <row r="559" spans="1:17" s="26" customFormat="1" ht="14.25" customHeight="1" x14ac:dyDescent="0.2">
      <c r="A559" s="150" t="s">
        <v>132</v>
      </c>
      <c r="B559" s="150" t="s">
        <v>68</v>
      </c>
      <c r="C559" s="24" t="s">
        <v>19</v>
      </c>
      <c r="D559" s="110">
        <v>14</v>
      </c>
      <c r="E559" s="110">
        <v>14</v>
      </c>
      <c r="F559" s="110">
        <v>18</v>
      </c>
      <c r="G559" s="31">
        <v>20</v>
      </c>
      <c r="H559" s="31">
        <v>16</v>
      </c>
      <c r="I559" s="31">
        <v>16</v>
      </c>
      <c r="J559" s="31">
        <v>9</v>
      </c>
      <c r="K559" s="31">
        <v>11</v>
      </c>
      <c r="L559" s="31">
        <v>3</v>
      </c>
      <c r="M559" s="31">
        <v>8</v>
      </c>
      <c r="Q559" s="138"/>
    </row>
    <row r="560" spans="1:17" s="26" customFormat="1" ht="14.25" customHeight="1" x14ac:dyDescent="0.2">
      <c r="A560" s="151" t="str">
        <f t="shared" ref="A560:B560" si="352">A559</f>
        <v>Northern Wellington</v>
      </c>
      <c r="B560" s="151" t="str">
        <f t="shared" si="352"/>
        <v>Hutt Valley</v>
      </c>
      <c r="C560" s="69" t="s">
        <v>139</v>
      </c>
      <c r="D560" s="31">
        <v>3</v>
      </c>
      <c r="E560" s="31">
        <v>7</v>
      </c>
      <c r="F560" s="31">
        <v>2</v>
      </c>
      <c r="G560" s="31">
        <v>3</v>
      </c>
      <c r="H560" s="31">
        <v>4</v>
      </c>
      <c r="I560" s="31">
        <v>5</v>
      </c>
      <c r="J560" s="31">
        <v>6</v>
      </c>
      <c r="K560" s="31">
        <v>3</v>
      </c>
      <c r="L560" s="31">
        <v>1</v>
      </c>
      <c r="M560" s="31">
        <v>3</v>
      </c>
      <c r="Q560" s="138"/>
    </row>
    <row r="561" spans="1:17" s="26" customFormat="1" ht="14.25" customHeight="1" x14ac:dyDescent="0.2">
      <c r="A561" s="151" t="str">
        <f t="shared" ref="A561:B561" si="353">A560</f>
        <v>Northern Wellington</v>
      </c>
      <c r="B561" s="151" t="str">
        <f t="shared" si="353"/>
        <v>Hutt Valley</v>
      </c>
      <c r="C561" s="69" t="s">
        <v>138</v>
      </c>
      <c r="D561" s="31">
        <v>6</v>
      </c>
      <c r="E561" s="31">
        <v>10</v>
      </c>
      <c r="F561" s="31">
        <v>8</v>
      </c>
      <c r="G561" s="31">
        <v>12</v>
      </c>
      <c r="H561" s="31">
        <v>14</v>
      </c>
      <c r="I561" s="31">
        <v>16</v>
      </c>
      <c r="J561" s="31">
        <v>14</v>
      </c>
      <c r="K561" s="31">
        <v>8</v>
      </c>
      <c r="L561" s="31">
        <v>10</v>
      </c>
      <c r="M561" s="31">
        <v>12</v>
      </c>
      <c r="Q561" s="138"/>
    </row>
    <row r="562" spans="1:17" s="26" customFormat="1" ht="14.25" customHeight="1" x14ac:dyDescent="0.2">
      <c r="A562" s="151" t="str">
        <f t="shared" ref="A562:B562" si="354">A561</f>
        <v>Northern Wellington</v>
      </c>
      <c r="B562" s="151" t="str">
        <f t="shared" si="354"/>
        <v>Hutt Valley</v>
      </c>
      <c r="C562" s="69" t="s">
        <v>140</v>
      </c>
      <c r="D562" s="31">
        <v>2</v>
      </c>
      <c r="E562" s="31">
        <v>6</v>
      </c>
      <c r="F562" s="31">
        <v>4</v>
      </c>
      <c r="G562" s="31">
        <v>8</v>
      </c>
      <c r="H562" s="31">
        <v>8</v>
      </c>
      <c r="I562" s="31">
        <v>9</v>
      </c>
      <c r="J562" s="31">
        <v>10</v>
      </c>
      <c r="K562" s="31">
        <v>6</v>
      </c>
      <c r="L562" s="31">
        <v>10</v>
      </c>
      <c r="M562" s="31">
        <v>5</v>
      </c>
      <c r="Q562" s="138"/>
    </row>
    <row r="563" spans="1:17" s="26" customFormat="1" ht="14.25" customHeight="1" x14ac:dyDescent="0.2">
      <c r="A563" s="151" t="str">
        <f t="shared" ref="A563:B563" si="355">A562</f>
        <v>Northern Wellington</v>
      </c>
      <c r="B563" s="151" t="str">
        <f t="shared" si="355"/>
        <v>Hutt Valley</v>
      </c>
      <c r="C563" s="55" t="s">
        <v>20</v>
      </c>
      <c r="D563" s="31">
        <v>17</v>
      </c>
      <c r="E563" s="31">
        <v>17</v>
      </c>
      <c r="F563" s="31">
        <v>17</v>
      </c>
      <c r="G563" s="31">
        <v>18</v>
      </c>
      <c r="H563" s="31">
        <v>25</v>
      </c>
      <c r="I563" s="31">
        <v>18</v>
      </c>
      <c r="J563" s="31">
        <v>15</v>
      </c>
      <c r="K563" s="31">
        <v>11</v>
      </c>
      <c r="L563" s="31">
        <v>3</v>
      </c>
      <c r="M563" s="31">
        <v>5</v>
      </c>
      <c r="Q563" s="138"/>
    </row>
    <row r="564" spans="1:17" s="26" customFormat="1" ht="14.25" customHeight="1" x14ac:dyDescent="0.2">
      <c r="A564" s="151" t="str">
        <f t="shared" ref="A564:B564" si="356">A563</f>
        <v>Northern Wellington</v>
      </c>
      <c r="B564" s="151" t="str">
        <f t="shared" si="356"/>
        <v>Hutt Valley</v>
      </c>
      <c r="C564" s="55" t="s">
        <v>21</v>
      </c>
      <c r="D564" s="31">
        <v>6</v>
      </c>
      <c r="E564" s="31">
        <v>4</v>
      </c>
      <c r="F564" s="31">
        <v>11</v>
      </c>
      <c r="G564" s="31">
        <v>11</v>
      </c>
      <c r="H564" s="31">
        <v>15</v>
      </c>
      <c r="I564" s="31">
        <v>13</v>
      </c>
      <c r="J564" s="31">
        <v>15</v>
      </c>
      <c r="K564" s="31">
        <v>5</v>
      </c>
      <c r="L564" s="31">
        <v>4</v>
      </c>
      <c r="M564" s="31">
        <v>10</v>
      </c>
      <c r="Q564" s="138"/>
    </row>
    <row r="565" spans="1:17" s="26" customFormat="1" ht="14.25" customHeight="1" x14ac:dyDescent="0.2">
      <c r="A565" s="151" t="str">
        <f t="shared" ref="A565:B565" si="357">A564</f>
        <v>Northern Wellington</v>
      </c>
      <c r="B565" s="151" t="str">
        <f t="shared" si="357"/>
        <v>Hutt Valley</v>
      </c>
      <c r="C565" s="55" t="s">
        <v>22</v>
      </c>
      <c r="D565" s="31">
        <v>9</v>
      </c>
      <c r="E565" s="31">
        <v>19</v>
      </c>
      <c r="F565" s="31">
        <v>9</v>
      </c>
      <c r="G565" s="31">
        <v>16</v>
      </c>
      <c r="H565" s="31">
        <v>15</v>
      </c>
      <c r="I565" s="31">
        <v>8</v>
      </c>
      <c r="J565" s="31">
        <v>10</v>
      </c>
      <c r="K565" s="31">
        <v>6</v>
      </c>
      <c r="L565" s="31">
        <v>3</v>
      </c>
      <c r="M565" s="31">
        <v>2</v>
      </c>
      <c r="Q565" s="138"/>
    </row>
    <row r="566" spans="1:17" s="26" customFormat="1" ht="14.25" customHeight="1" x14ac:dyDescent="0.2">
      <c r="A566" s="151" t="str">
        <f t="shared" ref="A566:B566" si="358">A565</f>
        <v>Northern Wellington</v>
      </c>
      <c r="B566" s="151" t="str">
        <f t="shared" si="358"/>
        <v>Hutt Valley</v>
      </c>
      <c r="C566" s="55" t="s">
        <v>23</v>
      </c>
      <c r="D566" s="31">
        <v>2</v>
      </c>
      <c r="E566" s="31">
        <v>3</v>
      </c>
      <c r="F566" s="31">
        <v>4</v>
      </c>
      <c r="G566" s="31">
        <v>11</v>
      </c>
      <c r="H566" s="31">
        <v>10</v>
      </c>
      <c r="I566" s="31">
        <v>11</v>
      </c>
      <c r="J566" s="31">
        <v>8</v>
      </c>
      <c r="K566" s="31">
        <v>4</v>
      </c>
      <c r="L566" s="31">
        <v>5</v>
      </c>
      <c r="M566" s="31">
        <v>0</v>
      </c>
      <c r="Q566" s="138"/>
    </row>
    <row r="567" spans="1:17" s="26" customFormat="1" ht="14.25" customHeight="1" x14ac:dyDescent="0.2">
      <c r="A567" s="151" t="str">
        <f t="shared" ref="A567:B567" si="359">A566</f>
        <v>Northern Wellington</v>
      </c>
      <c r="B567" s="151" t="str">
        <f t="shared" si="359"/>
        <v>Hutt Valley</v>
      </c>
      <c r="C567" s="55" t="s">
        <v>15</v>
      </c>
      <c r="D567" s="31">
        <v>0</v>
      </c>
      <c r="E567" s="31">
        <v>1</v>
      </c>
      <c r="F567" s="31">
        <v>0</v>
      </c>
      <c r="G567" s="31">
        <v>0</v>
      </c>
      <c r="H567" s="31">
        <v>0</v>
      </c>
      <c r="I567" s="31">
        <v>0</v>
      </c>
      <c r="J567" s="31">
        <v>1</v>
      </c>
      <c r="K567" s="31">
        <v>0</v>
      </c>
      <c r="L567" s="31">
        <v>1</v>
      </c>
      <c r="M567" s="31">
        <v>0</v>
      </c>
      <c r="Q567" s="138"/>
    </row>
    <row r="568" spans="1:17" s="26" customFormat="1" ht="14.25" customHeight="1" x14ac:dyDescent="0.2">
      <c r="A568" s="151" t="str">
        <f t="shared" ref="A568:B568" si="360">A567</f>
        <v>Northern Wellington</v>
      </c>
      <c r="B568" s="151" t="str">
        <f t="shared" si="360"/>
        <v>Hutt Valley</v>
      </c>
      <c r="C568" s="55" t="s">
        <v>24</v>
      </c>
      <c r="D568" s="31">
        <v>12</v>
      </c>
      <c r="E568" s="31">
        <v>11</v>
      </c>
      <c r="F568" s="31">
        <v>11</v>
      </c>
      <c r="G568" s="31">
        <v>12</v>
      </c>
      <c r="H568" s="31">
        <v>21</v>
      </c>
      <c r="I568" s="31">
        <v>16</v>
      </c>
      <c r="J568" s="31">
        <v>16</v>
      </c>
      <c r="K568" s="31">
        <v>6</v>
      </c>
      <c r="L568" s="31">
        <v>13</v>
      </c>
      <c r="M568" s="31">
        <v>16</v>
      </c>
      <c r="Q568" s="138"/>
    </row>
    <row r="569" spans="1:17" s="26" customFormat="1" ht="14.25" customHeight="1" x14ac:dyDescent="0.2">
      <c r="A569" s="151" t="str">
        <f t="shared" ref="A569:B569" si="361">A568</f>
        <v>Northern Wellington</v>
      </c>
      <c r="B569" s="152" t="str">
        <f t="shared" si="361"/>
        <v>Hutt Valley</v>
      </c>
      <c r="C569" s="53" t="s">
        <v>0</v>
      </c>
      <c r="D569" s="32">
        <v>71</v>
      </c>
      <c r="E569" s="32">
        <v>92</v>
      </c>
      <c r="F569" s="32">
        <v>84</v>
      </c>
      <c r="G569" s="32">
        <v>111</v>
      </c>
      <c r="H569" s="32">
        <v>128</v>
      </c>
      <c r="I569" s="32">
        <v>112</v>
      </c>
      <c r="J569" s="32">
        <v>104</v>
      </c>
      <c r="K569" s="32">
        <v>60</v>
      </c>
      <c r="L569" s="32">
        <v>53</v>
      </c>
      <c r="M569" s="32">
        <v>61</v>
      </c>
      <c r="Q569" s="138"/>
    </row>
    <row r="570" spans="1:17" s="26" customFormat="1" ht="14.25" customHeight="1" x14ac:dyDescent="0.2">
      <c r="A570" s="151" t="str">
        <f t="shared" ref="A570:A591" si="362">A569</f>
        <v>Northern Wellington</v>
      </c>
      <c r="B570" s="150" t="s">
        <v>69</v>
      </c>
      <c r="C570" s="24" t="s">
        <v>19</v>
      </c>
      <c r="D570" s="31">
        <v>11</v>
      </c>
      <c r="E570" s="31">
        <v>10</v>
      </c>
      <c r="F570" s="31">
        <v>9</v>
      </c>
      <c r="G570" s="31">
        <v>15</v>
      </c>
      <c r="H570" s="31">
        <v>15</v>
      </c>
      <c r="I570" s="31">
        <v>13</v>
      </c>
      <c r="J570" s="31">
        <v>8</v>
      </c>
      <c r="K570" s="31">
        <v>5</v>
      </c>
      <c r="L570" s="31">
        <v>7</v>
      </c>
      <c r="M570" s="31">
        <v>4</v>
      </c>
      <c r="Q570" s="138"/>
    </row>
    <row r="571" spans="1:17" s="26" customFormat="1" ht="14.25" customHeight="1" x14ac:dyDescent="0.2">
      <c r="A571" s="151" t="str">
        <f t="shared" si="362"/>
        <v>Northern Wellington</v>
      </c>
      <c r="B571" s="151" t="str">
        <f t="shared" ref="B571" si="363">B570</f>
        <v>Porirua</v>
      </c>
      <c r="C571" s="69" t="s">
        <v>139</v>
      </c>
      <c r="D571" s="31">
        <v>3</v>
      </c>
      <c r="E571" s="31">
        <v>6</v>
      </c>
      <c r="F571" s="31">
        <v>6</v>
      </c>
      <c r="G571" s="31">
        <v>1</v>
      </c>
      <c r="H571" s="31">
        <v>5</v>
      </c>
      <c r="I571" s="31">
        <v>5</v>
      </c>
      <c r="J571" s="31">
        <v>8</v>
      </c>
      <c r="K571" s="31">
        <v>4</v>
      </c>
      <c r="L571" s="31">
        <v>4</v>
      </c>
      <c r="M571" s="31">
        <v>5</v>
      </c>
      <c r="Q571" s="138"/>
    </row>
    <row r="572" spans="1:17" s="26" customFormat="1" ht="14.25" customHeight="1" x14ac:dyDescent="0.2">
      <c r="A572" s="151" t="str">
        <f t="shared" si="362"/>
        <v>Northern Wellington</v>
      </c>
      <c r="B572" s="151" t="str">
        <f t="shared" ref="B572" si="364">B571</f>
        <v>Porirua</v>
      </c>
      <c r="C572" s="69" t="s">
        <v>138</v>
      </c>
      <c r="D572" s="31">
        <v>7</v>
      </c>
      <c r="E572" s="31">
        <v>5</v>
      </c>
      <c r="F572" s="31">
        <v>9</v>
      </c>
      <c r="G572" s="31">
        <v>10</v>
      </c>
      <c r="H572" s="31">
        <v>11</v>
      </c>
      <c r="I572" s="31">
        <v>19</v>
      </c>
      <c r="J572" s="31">
        <v>8</v>
      </c>
      <c r="K572" s="31">
        <v>8</v>
      </c>
      <c r="L572" s="31">
        <v>5</v>
      </c>
      <c r="M572" s="31">
        <v>3</v>
      </c>
      <c r="Q572" s="138"/>
    </row>
    <row r="573" spans="1:17" s="26" customFormat="1" ht="14.25" customHeight="1" x14ac:dyDescent="0.2">
      <c r="A573" s="151" t="str">
        <f t="shared" si="362"/>
        <v>Northern Wellington</v>
      </c>
      <c r="B573" s="151" t="str">
        <f t="shared" ref="B573" si="365">B572</f>
        <v>Porirua</v>
      </c>
      <c r="C573" s="69" t="s">
        <v>140</v>
      </c>
      <c r="D573" s="31">
        <v>1</v>
      </c>
      <c r="E573" s="31">
        <v>0</v>
      </c>
      <c r="F573" s="31">
        <v>3</v>
      </c>
      <c r="G573" s="31">
        <v>3</v>
      </c>
      <c r="H573" s="31">
        <v>6</v>
      </c>
      <c r="I573" s="31">
        <v>11</v>
      </c>
      <c r="J573" s="31">
        <v>10</v>
      </c>
      <c r="K573" s="31">
        <v>3</v>
      </c>
      <c r="L573" s="31">
        <v>4</v>
      </c>
      <c r="M573" s="31">
        <v>7</v>
      </c>
      <c r="Q573" s="138"/>
    </row>
    <row r="574" spans="1:17" s="26" customFormat="1" ht="14.25" customHeight="1" x14ac:dyDescent="0.2">
      <c r="A574" s="151" t="str">
        <f t="shared" si="362"/>
        <v>Northern Wellington</v>
      </c>
      <c r="B574" s="151" t="str">
        <f t="shared" ref="B574" si="366">B573</f>
        <v>Porirua</v>
      </c>
      <c r="C574" s="55" t="s">
        <v>20</v>
      </c>
      <c r="D574" s="31">
        <v>24</v>
      </c>
      <c r="E574" s="31">
        <v>21</v>
      </c>
      <c r="F574" s="31">
        <v>29</v>
      </c>
      <c r="G574" s="31">
        <v>16</v>
      </c>
      <c r="H574" s="31">
        <v>24</v>
      </c>
      <c r="I574" s="31">
        <v>13</v>
      </c>
      <c r="J574" s="31">
        <v>8</v>
      </c>
      <c r="K574" s="31">
        <v>9</v>
      </c>
      <c r="L574" s="31">
        <v>6</v>
      </c>
      <c r="M574" s="31">
        <v>4</v>
      </c>
      <c r="Q574" s="138"/>
    </row>
    <row r="575" spans="1:17" s="26" customFormat="1" ht="14.25" customHeight="1" x14ac:dyDescent="0.2">
      <c r="A575" s="151" t="str">
        <f t="shared" si="362"/>
        <v>Northern Wellington</v>
      </c>
      <c r="B575" s="151" t="str">
        <f t="shared" ref="B575" si="367">B574</f>
        <v>Porirua</v>
      </c>
      <c r="C575" s="55" t="s">
        <v>21</v>
      </c>
      <c r="D575" s="31">
        <v>3</v>
      </c>
      <c r="E575" s="31">
        <v>8</v>
      </c>
      <c r="F575" s="31">
        <v>16</v>
      </c>
      <c r="G575" s="31">
        <v>11</v>
      </c>
      <c r="H575" s="31">
        <v>18</v>
      </c>
      <c r="I575" s="31">
        <v>12</v>
      </c>
      <c r="J575" s="31">
        <v>9</v>
      </c>
      <c r="K575" s="31">
        <v>8</v>
      </c>
      <c r="L575" s="31">
        <v>11</v>
      </c>
      <c r="M575" s="31">
        <v>7</v>
      </c>
      <c r="Q575" s="138"/>
    </row>
    <row r="576" spans="1:17" s="26" customFormat="1" ht="14.25" customHeight="1" x14ac:dyDescent="0.2">
      <c r="A576" s="151" t="str">
        <f t="shared" si="362"/>
        <v>Northern Wellington</v>
      </c>
      <c r="B576" s="151" t="str">
        <f t="shared" ref="B576" si="368">B575</f>
        <v>Porirua</v>
      </c>
      <c r="C576" s="55" t="s">
        <v>22</v>
      </c>
      <c r="D576" s="31">
        <v>11</v>
      </c>
      <c r="E576" s="31">
        <v>5</v>
      </c>
      <c r="F576" s="31">
        <v>11</v>
      </c>
      <c r="G576" s="31">
        <v>13</v>
      </c>
      <c r="H576" s="31">
        <v>11</v>
      </c>
      <c r="I576" s="31">
        <v>7</v>
      </c>
      <c r="J576" s="31">
        <v>6</v>
      </c>
      <c r="K576" s="31">
        <v>3</v>
      </c>
      <c r="L576" s="31">
        <v>1</v>
      </c>
      <c r="M576" s="31">
        <v>3</v>
      </c>
      <c r="Q576" s="138"/>
    </row>
    <row r="577" spans="1:17" s="26" customFormat="1" ht="14.25" customHeight="1" x14ac:dyDescent="0.2">
      <c r="A577" s="151" t="str">
        <f t="shared" si="362"/>
        <v>Northern Wellington</v>
      </c>
      <c r="B577" s="151" t="str">
        <f t="shared" ref="B577" si="369">B576</f>
        <v>Porirua</v>
      </c>
      <c r="C577" s="55" t="s">
        <v>23</v>
      </c>
      <c r="D577" s="31">
        <v>3</v>
      </c>
      <c r="E577" s="31">
        <v>7</v>
      </c>
      <c r="F577" s="31">
        <v>5</v>
      </c>
      <c r="G577" s="31">
        <v>9</v>
      </c>
      <c r="H577" s="31">
        <v>5</v>
      </c>
      <c r="I577" s="31">
        <v>11</v>
      </c>
      <c r="J577" s="31">
        <v>3</v>
      </c>
      <c r="K577" s="31">
        <v>3</v>
      </c>
      <c r="L577" s="31">
        <v>2</v>
      </c>
      <c r="M577" s="31">
        <v>2</v>
      </c>
      <c r="Q577" s="138"/>
    </row>
    <row r="578" spans="1:17" s="26" customFormat="1" ht="14.25" customHeight="1" x14ac:dyDescent="0.2">
      <c r="A578" s="151" t="str">
        <f t="shared" si="362"/>
        <v>Northern Wellington</v>
      </c>
      <c r="B578" s="151" t="str">
        <f t="shared" ref="B578" si="370">B577</f>
        <v>Porirua</v>
      </c>
      <c r="C578" s="55" t="s">
        <v>15</v>
      </c>
      <c r="D578" s="31">
        <v>0</v>
      </c>
      <c r="E578" s="31">
        <v>1</v>
      </c>
      <c r="F578" s="31">
        <v>0</v>
      </c>
      <c r="G578" s="31">
        <v>0</v>
      </c>
      <c r="H578" s="31">
        <v>0</v>
      </c>
      <c r="I578" s="31">
        <v>0</v>
      </c>
      <c r="J578" s="31">
        <v>0</v>
      </c>
      <c r="K578" s="31">
        <v>0</v>
      </c>
      <c r="L578" s="31">
        <v>0</v>
      </c>
      <c r="M578" s="31">
        <v>1</v>
      </c>
      <c r="Q578" s="138"/>
    </row>
    <row r="579" spans="1:17" s="26" customFormat="1" ht="14.25" customHeight="1" x14ac:dyDescent="0.2">
      <c r="A579" s="151" t="str">
        <f t="shared" si="362"/>
        <v>Northern Wellington</v>
      </c>
      <c r="B579" s="151" t="str">
        <f t="shared" ref="B579" si="371">B578</f>
        <v>Porirua</v>
      </c>
      <c r="C579" s="55" t="s">
        <v>24</v>
      </c>
      <c r="D579" s="31">
        <v>3</v>
      </c>
      <c r="E579" s="31">
        <v>5</v>
      </c>
      <c r="F579" s="31">
        <v>6</v>
      </c>
      <c r="G579" s="31">
        <v>10</v>
      </c>
      <c r="H579" s="31">
        <v>12</v>
      </c>
      <c r="I579" s="31">
        <v>13</v>
      </c>
      <c r="J579" s="31">
        <v>8</v>
      </c>
      <c r="K579" s="31">
        <v>9</v>
      </c>
      <c r="L579" s="31">
        <v>11</v>
      </c>
      <c r="M579" s="31">
        <v>5</v>
      </c>
      <c r="Q579" s="138"/>
    </row>
    <row r="580" spans="1:17" s="26" customFormat="1" ht="14.25" customHeight="1" x14ac:dyDescent="0.2">
      <c r="A580" s="151" t="str">
        <f t="shared" si="362"/>
        <v>Northern Wellington</v>
      </c>
      <c r="B580" s="152" t="str">
        <f t="shared" ref="B580" si="372">B579</f>
        <v>Porirua</v>
      </c>
      <c r="C580" s="53" t="s">
        <v>0</v>
      </c>
      <c r="D580" s="32">
        <v>66</v>
      </c>
      <c r="E580" s="32">
        <v>68</v>
      </c>
      <c r="F580" s="32">
        <v>94</v>
      </c>
      <c r="G580" s="32">
        <v>88</v>
      </c>
      <c r="H580" s="32">
        <v>107</v>
      </c>
      <c r="I580" s="32">
        <v>104</v>
      </c>
      <c r="J580" s="32">
        <v>68</v>
      </c>
      <c r="K580" s="32">
        <v>52</v>
      </c>
      <c r="L580" s="32">
        <v>51</v>
      </c>
      <c r="M580" s="32">
        <v>41</v>
      </c>
      <c r="Q580" s="138"/>
    </row>
    <row r="581" spans="1:17" s="26" customFormat="1" ht="14.25" customHeight="1" x14ac:dyDescent="0.2">
      <c r="A581" s="151" t="str">
        <f t="shared" si="362"/>
        <v>Northern Wellington</v>
      </c>
      <c r="B581" s="151" t="s">
        <v>114</v>
      </c>
      <c r="C581" s="55" t="s">
        <v>19</v>
      </c>
      <c r="D581" s="31">
        <v>25</v>
      </c>
      <c r="E581" s="31">
        <v>24</v>
      </c>
      <c r="F581" s="31">
        <v>27</v>
      </c>
      <c r="G581" s="31">
        <v>35</v>
      </c>
      <c r="H581" s="31">
        <v>31</v>
      </c>
      <c r="I581" s="31">
        <v>29</v>
      </c>
      <c r="J581" s="31">
        <v>17</v>
      </c>
      <c r="K581" s="31">
        <v>16</v>
      </c>
      <c r="L581" s="31">
        <v>10</v>
      </c>
      <c r="M581" s="31">
        <v>12</v>
      </c>
      <c r="Q581" s="138"/>
    </row>
    <row r="582" spans="1:17" s="26" customFormat="1" ht="14.25" customHeight="1" x14ac:dyDescent="0.2">
      <c r="A582" s="151" t="str">
        <f t="shared" si="362"/>
        <v>Northern Wellington</v>
      </c>
      <c r="B582" s="151" t="str">
        <f t="shared" ref="B582" si="373">B581</f>
        <v>Justice service area total</v>
      </c>
      <c r="C582" s="69" t="s">
        <v>139</v>
      </c>
      <c r="D582" s="31">
        <v>6</v>
      </c>
      <c r="E582" s="31">
        <v>13</v>
      </c>
      <c r="F582" s="31">
        <v>8</v>
      </c>
      <c r="G582" s="31">
        <v>4</v>
      </c>
      <c r="H582" s="31">
        <v>9</v>
      </c>
      <c r="I582" s="31">
        <v>10</v>
      </c>
      <c r="J582" s="31">
        <v>14</v>
      </c>
      <c r="K582" s="31">
        <v>7</v>
      </c>
      <c r="L582" s="31">
        <v>5</v>
      </c>
      <c r="M582" s="31">
        <v>8</v>
      </c>
      <c r="Q582" s="138"/>
    </row>
    <row r="583" spans="1:17" s="26" customFormat="1" ht="14.25" customHeight="1" x14ac:dyDescent="0.2">
      <c r="A583" s="151" t="str">
        <f t="shared" si="362"/>
        <v>Northern Wellington</v>
      </c>
      <c r="B583" s="151" t="str">
        <f t="shared" ref="B583" si="374">B582</f>
        <v>Justice service area total</v>
      </c>
      <c r="C583" s="69" t="s">
        <v>138</v>
      </c>
      <c r="D583" s="31">
        <v>13</v>
      </c>
      <c r="E583" s="31">
        <v>15</v>
      </c>
      <c r="F583" s="31">
        <v>17</v>
      </c>
      <c r="G583" s="31">
        <v>22</v>
      </c>
      <c r="H583" s="31">
        <v>25</v>
      </c>
      <c r="I583" s="31">
        <v>35</v>
      </c>
      <c r="J583" s="31">
        <v>22</v>
      </c>
      <c r="K583" s="31">
        <v>16</v>
      </c>
      <c r="L583" s="31">
        <v>15</v>
      </c>
      <c r="M583" s="31">
        <v>15</v>
      </c>
      <c r="Q583" s="138"/>
    </row>
    <row r="584" spans="1:17" s="26" customFormat="1" ht="14.25" customHeight="1" x14ac:dyDescent="0.2">
      <c r="A584" s="151" t="str">
        <f t="shared" si="362"/>
        <v>Northern Wellington</v>
      </c>
      <c r="B584" s="151" t="str">
        <f t="shared" ref="B584" si="375">B583</f>
        <v>Justice service area total</v>
      </c>
      <c r="C584" s="69" t="s">
        <v>140</v>
      </c>
      <c r="D584" s="31">
        <v>3</v>
      </c>
      <c r="E584" s="31">
        <v>6</v>
      </c>
      <c r="F584" s="31">
        <v>7</v>
      </c>
      <c r="G584" s="31">
        <v>11</v>
      </c>
      <c r="H584" s="31">
        <v>14</v>
      </c>
      <c r="I584" s="31">
        <v>20</v>
      </c>
      <c r="J584" s="31">
        <v>20</v>
      </c>
      <c r="K584" s="31">
        <v>9</v>
      </c>
      <c r="L584" s="31">
        <v>14</v>
      </c>
      <c r="M584" s="31">
        <v>12</v>
      </c>
      <c r="Q584" s="138"/>
    </row>
    <row r="585" spans="1:17" s="26" customFormat="1" ht="14.25" customHeight="1" x14ac:dyDescent="0.2">
      <c r="A585" s="151" t="str">
        <f t="shared" si="362"/>
        <v>Northern Wellington</v>
      </c>
      <c r="B585" s="151" t="str">
        <f t="shared" ref="B585" si="376">B584</f>
        <v>Justice service area total</v>
      </c>
      <c r="C585" s="55" t="s">
        <v>20</v>
      </c>
      <c r="D585" s="31">
        <v>41</v>
      </c>
      <c r="E585" s="31">
        <v>38</v>
      </c>
      <c r="F585" s="31">
        <v>46</v>
      </c>
      <c r="G585" s="31">
        <v>34</v>
      </c>
      <c r="H585" s="31">
        <v>49</v>
      </c>
      <c r="I585" s="31">
        <v>31</v>
      </c>
      <c r="J585" s="31">
        <v>23</v>
      </c>
      <c r="K585" s="31">
        <v>20</v>
      </c>
      <c r="L585" s="31">
        <v>9</v>
      </c>
      <c r="M585" s="31">
        <v>9</v>
      </c>
      <c r="Q585" s="138"/>
    </row>
    <row r="586" spans="1:17" s="26" customFormat="1" ht="14.25" customHeight="1" x14ac:dyDescent="0.2">
      <c r="A586" s="151" t="str">
        <f t="shared" si="362"/>
        <v>Northern Wellington</v>
      </c>
      <c r="B586" s="151" t="str">
        <f t="shared" ref="B586" si="377">B585</f>
        <v>Justice service area total</v>
      </c>
      <c r="C586" s="55" t="s">
        <v>21</v>
      </c>
      <c r="D586" s="31">
        <v>9</v>
      </c>
      <c r="E586" s="31">
        <v>12</v>
      </c>
      <c r="F586" s="31">
        <v>27</v>
      </c>
      <c r="G586" s="31">
        <v>22</v>
      </c>
      <c r="H586" s="31">
        <v>33</v>
      </c>
      <c r="I586" s="31">
        <v>25</v>
      </c>
      <c r="J586" s="31">
        <v>24</v>
      </c>
      <c r="K586" s="31">
        <v>13</v>
      </c>
      <c r="L586" s="31">
        <v>15</v>
      </c>
      <c r="M586" s="31">
        <v>17</v>
      </c>
      <c r="Q586" s="138"/>
    </row>
    <row r="587" spans="1:17" s="26" customFormat="1" ht="14.25" customHeight="1" x14ac:dyDescent="0.2">
      <c r="A587" s="151" t="str">
        <f t="shared" si="362"/>
        <v>Northern Wellington</v>
      </c>
      <c r="B587" s="151" t="str">
        <f t="shared" ref="B587" si="378">B586</f>
        <v>Justice service area total</v>
      </c>
      <c r="C587" s="55" t="s">
        <v>22</v>
      </c>
      <c r="D587" s="31">
        <v>20</v>
      </c>
      <c r="E587" s="31">
        <v>24</v>
      </c>
      <c r="F587" s="31">
        <v>20</v>
      </c>
      <c r="G587" s="31">
        <v>29</v>
      </c>
      <c r="H587" s="31">
        <v>26</v>
      </c>
      <c r="I587" s="31">
        <v>15</v>
      </c>
      <c r="J587" s="31">
        <v>16</v>
      </c>
      <c r="K587" s="31">
        <v>9</v>
      </c>
      <c r="L587" s="31">
        <v>4</v>
      </c>
      <c r="M587" s="31">
        <v>5</v>
      </c>
      <c r="Q587" s="138"/>
    </row>
    <row r="588" spans="1:17" s="26" customFormat="1" ht="14.25" customHeight="1" x14ac:dyDescent="0.2">
      <c r="A588" s="151" t="str">
        <f t="shared" si="362"/>
        <v>Northern Wellington</v>
      </c>
      <c r="B588" s="151" t="str">
        <f t="shared" ref="B588" si="379">B587</f>
        <v>Justice service area total</v>
      </c>
      <c r="C588" s="55" t="s">
        <v>23</v>
      </c>
      <c r="D588" s="31">
        <v>5</v>
      </c>
      <c r="E588" s="31">
        <v>10</v>
      </c>
      <c r="F588" s="31">
        <v>9</v>
      </c>
      <c r="G588" s="31">
        <v>20</v>
      </c>
      <c r="H588" s="31">
        <v>15</v>
      </c>
      <c r="I588" s="31">
        <v>22</v>
      </c>
      <c r="J588" s="31">
        <v>11</v>
      </c>
      <c r="K588" s="31">
        <v>7</v>
      </c>
      <c r="L588" s="31">
        <v>7</v>
      </c>
      <c r="M588" s="31">
        <v>2</v>
      </c>
      <c r="Q588" s="138"/>
    </row>
    <row r="589" spans="1:17" s="26" customFormat="1" ht="14.25" customHeight="1" x14ac:dyDescent="0.2">
      <c r="A589" s="151" t="str">
        <f t="shared" si="362"/>
        <v>Northern Wellington</v>
      </c>
      <c r="B589" s="151" t="str">
        <f t="shared" ref="B589" si="380">B588</f>
        <v>Justice service area total</v>
      </c>
      <c r="C589" s="55" t="s">
        <v>15</v>
      </c>
      <c r="D589" s="31">
        <v>0</v>
      </c>
      <c r="E589" s="31">
        <v>2</v>
      </c>
      <c r="F589" s="31">
        <v>0</v>
      </c>
      <c r="G589" s="31">
        <v>0</v>
      </c>
      <c r="H589" s="31">
        <v>0</v>
      </c>
      <c r="I589" s="31">
        <v>0</v>
      </c>
      <c r="J589" s="31">
        <v>1</v>
      </c>
      <c r="K589" s="31">
        <v>0</v>
      </c>
      <c r="L589" s="31">
        <v>1</v>
      </c>
      <c r="M589" s="31">
        <v>1</v>
      </c>
      <c r="Q589" s="138"/>
    </row>
    <row r="590" spans="1:17" s="26" customFormat="1" ht="14.25" customHeight="1" x14ac:dyDescent="0.2">
      <c r="A590" s="151" t="str">
        <f t="shared" si="362"/>
        <v>Northern Wellington</v>
      </c>
      <c r="B590" s="151" t="str">
        <f t="shared" ref="B590" si="381">B589</f>
        <v>Justice service area total</v>
      </c>
      <c r="C590" s="55" t="s">
        <v>24</v>
      </c>
      <c r="D590" s="31">
        <v>15</v>
      </c>
      <c r="E590" s="31">
        <v>16</v>
      </c>
      <c r="F590" s="31">
        <v>17</v>
      </c>
      <c r="G590" s="31">
        <v>22</v>
      </c>
      <c r="H590" s="31">
        <v>33</v>
      </c>
      <c r="I590" s="31">
        <v>29</v>
      </c>
      <c r="J590" s="31">
        <v>24</v>
      </c>
      <c r="K590" s="31">
        <v>15</v>
      </c>
      <c r="L590" s="31">
        <v>24</v>
      </c>
      <c r="M590" s="31">
        <v>21</v>
      </c>
      <c r="Q590" s="138"/>
    </row>
    <row r="591" spans="1:17" s="26" customFormat="1" ht="14.25" customHeight="1" x14ac:dyDescent="0.2">
      <c r="A591" s="152" t="str">
        <f t="shared" si="362"/>
        <v>Northern Wellington</v>
      </c>
      <c r="B591" s="152" t="str">
        <f t="shared" ref="B591" si="382">B590</f>
        <v>Justice service area total</v>
      </c>
      <c r="C591" s="53" t="s">
        <v>0</v>
      </c>
      <c r="D591" s="125">
        <v>137</v>
      </c>
      <c r="E591" s="125">
        <v>160</v>
      </c>
      <c r="F591" s="125">
        <v>178</v>
      </c>
      <c r="G591" s="125">
        <v>199</v>
      </c>
      <c r="H591" s="125">
        <v>235</v>
      </c>
      <c r="I591" s="125">
        <v>216</v>
      </c>
      <c r="J591" s="125">
        <v>172</v>
      </c>
      <c r="K591" s="125">
        <v>112</v>
      </c>
      <c r="L591" s="125">
        <v>104</v>
      </c>
      <c r="M591" s="125">
        <v>102</v>
      </c>
      <c r="Q591" s="138"/>
    </row>
    <row r="592" spans="1:17" s="26" customFormat="1" ht="14.25" customHeight="1" x14ac:dyDescent="0.2">
      <c r="A592" s="150" t="s">
        <v>29</v>
      </c>
      <c r="B592" s="150" t="s">
        <v>67</v>
      </c>
      <c r="C592" s="55" t="s">
        <v>19</v>
      </c>
      <c r="D592" s="31">
        <v>0</v>
      </c>
      <c r="E592" s="31">
        <v>0</v>
      </c>
      <c r="F592" s="31">
        <v>0</v>
      </c>
      <c r="G592" s="31">
        <v>0</v>
      </c>
      <c r="H592" s="31">
        <v>0</v>
      </c>
      <c r="I592" s="31">
        <v>0</v>
      </c>
      <c r="J592" s="31">
        <v>0</v>
      </c>
      <c r="K592" s="31">
        <v>0</v>
      </c>
      <c r="L592" s="31">
        <v>0</v>
      </c>
      <c r="M592" s="31">
        <v>0</v>
      </c>
      <c r="Q592" s="138"/>
    </row>
    <row r="593" spans="1:17" s="26" customFormat="1" ht="14.25" customHeight="1" x14ac:dyDescent="0.2">
      <c r="A593" s="151" t="str">
        <f t="shared" ref="A593:B593" si="383">A592</f>
        <v>Wellington</v>
      </c>
      <c r="B593" s="151" t="str">
        <f t="shared" si="383"/>
        <v>Chatham Islands</v>
      </c>
      <c r="C593" s="69" t="s">
        <v>139</v>
      </c>
      <c r="D593" s="31">
        <v>0</v>
      </c>
      <c r="E593" s="31">
        <v>0</v>
      </c>
      <c r="F593" s="31">
        <v>0</v>
      </c>
      <c r="G593" s="31">
        <v>0</v>
      </c>
      <c r="H593" s="31">
        <v>0</v>
      </c>
      <c r="I593" s="31">
        <v>0</v>
      </c>
      <c r="J593" s="31">
        <v>0</v>
      </c>
      <c r="K593" s="31">
        <v>0</v>
      </c>
      <c r="L593" s="31">
        <v>0</v>
      </c>
      <c r="M593" s="31">
        <v>0</v>
      </c>
      <c r="Q593" s="138"/>
    </row>
    <row r="594" spans="1:17" s="26" customFormat="1" ht="14.25" customHeight="1" x14ac:dyDescent="0.2">
      <c r="A594" s="151" t="str">
        <f t="shared" ref="A594:B594" si="384">A593</f>
        <v>Wellington</v>
      </c>
      <c r="B594" s="151" t="str">
        <f t="shared" si="384"/>
        <v>Chatham Islands</v>
      </c>
      <c r="C594" s="69" t="s">
        <v>138</v>
      </c>
      <c r="D594" s="31">
        <v>0</v>
      </c>
      <c r="E594" s="31">
        <v>0</v>
      </c>
      <c r="F594" s="31">
        <v>0</v>
      </c>
      <c r="G594" s="31">
        <v>0</v>
      </c>
      <c r="H594" s="31">
        <v>0</v>
      </c>
      <c r="I594" s="31">
        <v>0</v>
      </c>
      <c r="J594" s="31">
        <v>0</v>
      </c>
      <c r="K594" s="31">
        <v>0</v>
      </c>
      <c r="L594" s="31">
        <v>0</v>
      </c>
      <c r="M594" s="31">
        <v>0</v>
      </c>
      <c r="Q594" s="138"/>
    </row>
    <row r="595" spans="1:17" s="26" customFormat="1" ht="14.25" customHeight="1" x14ac:dyDescent="0.2">
      <c r="A595" s="151" t="str">
        <f t="shared" ref="A595:B595" si="385">A594</f>
        <v>Wellington</v>
      </c>
      <c r="B595" s="151" t="str">
        <f t="shared" si="385"/>
        <v>Chatham Islands</v>
      </c>
      <c r="C595" s="69" t="s">
        <v>140</v>
      </c>
      <c r="D595" s="31">
        <v>0</v>
      </c>
      <c r="E595" s="31">
        <v>0</v>
      </c>
      <c r="F595" s="31">
        <v>0</v>
      </c>
      <c r="G595" s="31">
        <v>0</v>
      </c>
      <c r="H595" s="31">
        <v>0</v>
      </c>
      <c r="I595" s="31">
        <v>0</v>
      </c>
      <c r="J595" s="31">
        <v>0</v>
      </c>
      <c r="K595" s="31">
        <v>0</v>
      </c>
      <c r="L595" s="31">
        <v>0</v>
      </c>
      <c r="M595" s="31">
        <v>0</v>
      </c>
      <c r="Q595" s="138"/>
    </row>
    <row r="596" spans="1:17" s="26" customFormat="1" ht="14.25" customHeight="1" x14ac:dyDescent="0.2">
      <c r="A596" s="151" t="str">
        <f t="shared" ref="A596:B596" si="386">A595</f>
        <v>Wellington</v>
      </c>
      <c r="B596" s="151" t="str">
        <f t="shared" si="386"/>
        <v>Chatham Islands</v>
      </c>
      <c r="C596" s="55" t="s">
        <v>20</v>
      </c>
      <c r="D596" s="31">
        <v>0</v>
      </c>
      <c r="E596" s="31">
        <v>0</v>
      </c>
      <c r="F596" s="31">
        <v>0</v>
      </c>
      <c r="G596" s="31">
        <v>0</v>
      </c>
      <c r="H596" s="31">
        <v>1</v>
      </c>
      <c r="I596" s="31">
        <v>0</v>
      </c>
      <c r="J596" s="31">
        <v>0</v>
      </c>
      <c r="K596" s="31">
        <v>0</v>
      </c>
      <c r="L596" s="31">
        <v>0</v>
      </c>
      <c r="M596" s="31">
        <v>0</v>
      </c>
      <c r="Q596" s="138"/>
    </row>
    <row r="597" spans="1:17" s="26" customFormat="1" ht="14.25" customHeight="1" x14ac:dyDescent="0.2">
      <c r="A597" s="151" t="str">
        <f t="shared" ref="A597:B597" si="387">A596</f>
        <v>Wellington</v>
      </c>
      <c r="B597" s="151" t="str">
        <f t="shared" si="387"/>
        <v>Chatham Islands</v>
      </c>
      <c r="C597" s="55" t="s">
        <v>21</v>
      </c>
      <c r="D597" s="31">
        <v>0</v>
      </c>
      <c r="E597" s="31">
        <v>0</v>
      </c>
      <c r="F597" s="31">
        <v>0</v>
      </c>
      <c r="G597" s="31">
        <v>0</v>
      </c>
      <c r="H597" s="31">
        <v>0</v>
      </c>
      <c r="I597" s="31">
        <v>0</v>
      </c>
      <c r="J597" s="31">
        <v>0</v>
      </c>
      <c r="K597" s="31">
        <v>1</v>
      </c>
      <c r="L597" s="31">
        <v>0</v>
      </c>
      <c r="M597" s="31">
        <v>0</v>
      </c>
      <c r="Q597" s="138"/>
    </row>
    <row r="598" spans="1:17" s="26" customFormat="1" ht="14.25" customHeight="1" x14ac:dyDescent="0.2">
      <c r="A598" s="151" t="str">
        <f t="shared" ref="A598:B598" si="388">A597</f>
        <v>Wellington</v>
      </c>
      <c r="B598" s="151" t="str">
        <f t="shared" si="388"/>
        <v>Chatham Islands</v>
      </c>
      <c r="C598" s="55" t="s">
        <v>22</v>
      </c>
      <c r="D598" s="31">
        <v>0</v>
      </c>
      <c r="E598" s="31">
        <v>0</v>
      </c>
      <c r="F598" s="31">
        <v>0</v>
      </c>
      <c r="G598" s="31">
        <v>0</v>
      </c>
      <c r="H598" s="31">
        <v>1</v>
      </c>
      <c r="I598" s="31">
        <v>0</v>
      </c>
      <c r="J598" s="31">
        <v>0</v>
      </c>
      <c r="K598" s="31">
        <v>0</v>
      </c>
      <c r="L598" s="31">
        <v>0</v>
      </c>
      <c r="M598" s="31">
        <v>0</v>
      </c>
      <c r="Q598" s="138"/>
    </row>
    <row r="599" spans="1:17" s="26" customFormat="1" ht="14.25" customHeight="1" x14ac:dyDescent="0.2">
      <c r="A599" s="151" t="str">
        <f t="shared" ref="A599:B599" si="389">A598</f>
        <v>Wellington</v>
      </c>
      <c r="B599" s="151" t="str">
        <f t="shared" si="389"/>
        <v>Chatham Islands</v>
      </c>
      <c r="C599" s="55" t="s">
        <v>23</v>
      </c>
      <c r="D599" s="31">
        <v>0</v>
      </c>
      <c r="E599" s="31">
        <v>0</v>
      </c>
      <c r="F599" s="31">
        <v>0</v>
      </c>
      <c r="G599" s="31">
        <v>1</v>
      </c>
      <c r="H599" s="31">
        <v>0</v>
      </c>
      <c r="I599" s="31">
        <v>0</v>
      </c>
      <c r="J599" s="31">
        <v>0</v>
      </c>
      <c r="K599" s="31">
        <v>0</v>
      </c>
      <c r="L599" s="31">
        <v>0</v>
      </c>
      <c r="M599" s="31">
        <v>0</v>
      </c>
      <c r="Q599" s="138"/>
    </row>
    <row r="600" spans="1:17" s="26" customFormat="1" ht="14.25" customHeight="1" x14ac:dyDescent="0.2">
      <c r="A600" s="151" t="str">
        <f t="shared" ref="A600:B600" si="390">A599</f>
        <v>Wellington</v>
      </c>
      <c r="B600" s="151" t="str">
        <f t="shared" si="390"/>
        <v>Chatham Islands</v>
      </c>
      <c r="C600" s="55" t="s">
        <v>15</v>
      </c>
      <c r="D600" s="31">
        <v>0</v>
      </c>
      <c r="E600" s="31">
        <v>0</v>
      </c>
      <c r="F600" s="31">
        <v>0</v>
      </c>
      <c r="G600" s="31">
        <v>0</v>
      </c>
      <c r="H600" s="31">
        <v>0</v>
      </c>
      <c r="I600" s="31">
        <v>0</v>
      </c>
      <c r="J600" s="31">
        <v>0</v>
      </c>
      <c r="K600" s="31">
        <v>0</v>
      </c>
      <c r="L600" s="31">
        <v>0</v>
      </c>
      <c r="M600" s="31">
        <v>0</v>
      </c>
      <c r="Q600" s="138"/>
    </row>
    <row r="601" spans="1:17" s="26" customFormat="1" ht="14.25" customHeight="1" x14ac:dyDescent="0.2">
      <c r="A601" s="151" t="str">
        <f t="shared" ref="A601:B601" si="391">A600</f>
        <v>Wellington</v>
      </c>
      <c r="B601" s="151" t="str">
        <f t="shared" si="391"/>
        <v>Chatham Islands</v>
      </c>
      <c r="C601" s="55" t="s">
        <v>24</v>
      </c>
      <c r="D601" s="31">
        <v>0</v>
      </c>
      <c r="E601" s="31">
        <v>0</v>
      </c>
      <c r="F601" s="31">
        <v>0</v>
      </c>
      <c r="G601" s="31">
        <v>1</v>
      </c>
      <c r="H601" s="31">
        <v>0</v>
      </c>
      <c r="I601" s="31">
        <v>0</v>
      </c>
      <c r="J601" s="31">
        <v>0</v>
      </c>
      <c r="K601" s="31">
        <v>0</v>
      </c>
      <c r="L601" s="31">
        <v>0</v>
      </c>
      <c r="M601" s="31">
        <v>0</v>
      </c>
      <c r="Q601" s="138"/>
    </row>
    <row r="602" spans="1:17" s="26" customFormat="1" ht="14.25" customHeight="1" x14ac:dyDescent="0.2">
      <c r="A602" s="151" t="str">
        <f t="shared" ref="A602:B602" si="392">A601</f>
        <v>Wellington</v>
      </c>
      <c r="B602" s="152" t="str">
        <f t="shared" si="392"/>
        <v>Chatham Islands</v>
      </c>
      <c r="C602" s="53" t="s">
        <v>0</v>
      </c>
      <c r="D602" s="32">
        <v>0</v>
      </c>
      <c r="E602" s="32">
        <v>0</v>
      </c>
      <c r="F602" s="32">
        <v>0</v>
      </c>
      <c r="G602" s="32">
        <v>2</v>
      </c>
      <c r="H602" s="32">
        <v>2</v>
      </c>
      <c r="I602" s="32">
        <v>0</v>
      </c>
      <c r="J602" s="32">
        <v>0</v>
      </c>
      <c r="K602" s="32">
        <v>1</v>
      </c>
      <c r="L602" s="32">
        <v>0</v>
      </c>
      <c r="M602" s="32">
        <v>0</v>
      </c>
      <c r="Q602" s="138"/>
    </row>
    <row r="603" spans="1:17" s="26" customFormat="1" x14ac:dyDescent="0.2">
      <c r="A603" s="151" t="str">
        <f t="shared" ref="A603" si="393">A602</f>
        <v>Wellington</v>
      </c>
      <c r="B603" s="150" t="s">
        <v>29</v>
      </c>
      <c r="C603" s="24" t="s">
        <v>19</v>
      </c>
      <c r="D603" s="31">
        <v>30</v>
      </c>
      <c r="E603" s="31">
        <v>40</v>
      </c>
      <c r="F603" s="31">
        <v>57</v>
      </c>
      <c r="G603" s="31">
        <v>48</v>
      </c>
      <c r="H603" s="31">
        <v>50</v>
      </c>
      <c r="I603" s="31">
        <v>36</v>
      </c>
      <c r="J603" s="31">
        <v>25</v>
      </c>
      <c r="K603" s="31">
        <v>25</v>
      </c>
      <c r="L603" s="31">
        <v>35</v>
      </c>
      <c r="M603" s="31">
        <v>20</v>
      </c>
      <c r="Q603" s="138"/>
    </row>
    <row r="604" spans="1:17" s="26" customFormat="1" x14ac:dyDescent="0.2">
      <c r="A604" s="151" t="str">
        <f t="shared" ref="A604:B604" si="394">A603</f>
        <v>Wellington</v>
      </c>
      <c r="B604" s="151" t="str">
        <f t="shared" si="394"/>
        <v>Wellington</v>
      </c>
      <c r="C604" s="69" t="s">
        <v>139</v>
      </c>
      <c r="D604" s="31">
        <v>24</v>
      </c>
      <c r="E604" s="31">
        <v>13</v>
      </c>
      <c r="F604" s="31">
        <v>22</v>
      </c>
      <c r="G604" s="31">
        <v>20</v>
      </c>
      <c r="H604" s="31">
        <v>22</v>
      </c>
      <c r="I604" s="31">
        <v>22</v>
      </c>
      <c r="J604" s="31">
        <v>29</v>
      </c>
      <c r="K604" s="31">
        <v>35</v>
      </c>
      <c r="L604" s="31">
        <v>18</v>
      </c>
      <c r="M604" s="31">
        <v>15</v>
      </c>
      <c r="Q604" s="138"/>
    </row>
    <row r="605" spans="1:17" s="26" customFormat="1" x14ac:dyDescent="0.2">
      <c r="A605" s="151" t="str">
        <f t="shared" ref="A605:B605" si="395">A604</f>
        <v>Wellington</v>
      </c>
      <c r="B605" s="151" t="str">
        <f t="shared" si="395"/>
        <v>Wellington</v>
      </c>
      <c r="C605" s="69" t="s">
        <v>138</v>
      </c>
      <c r="D605" s="31">
        <v>13</v>
      </c>
      <c r="E605" s="31">
        <v>18</v>
      </c>
      <c r="F605" s="31">
        <v>13</v>
      </c>
      <c r="G605" s="31">
        <v>22</v>
      </c>
      <c r="H605" s="31">
        <v>16</v>
      </c>
      <c r="I605" s="31">
        <v>15</v>
      </c>
      <c r="J605" s="31">
        <v>25</v>
      </c>
      <c r="K605" s="31">
        <v>19</v>
      </c>
      <c r="L605" s="31">
        <v>28</v>
      </c>
      <c r="M605" s="31">
        <v>21</v>
      </c>
      <c r="Q605" s="138"/>
    </row>
    <row r="606" spans="1:17" s="26" customFormat="1" x14ac:dyDescent="0.2">
      <c r="A606" s="151" t="str">
        <f t="shared" ref="A606:B606" si="396">A605</f>
        <v>Wellington</v>
      </c>
      <c r="B606" s="151" t="str">
        <f t="shared" si="396"/>
        <v>Wellington</v>
      </c>
      <c r="C606" s="69" t="s">
        <v>140</v>
      </c>
      <c r="D606" s="31">
        <v>3</v>
      </c>
      <c r="E606" s="31">
        <v>5</v>
      </c>
      <c r="F606" s="31">
        <v>2</v>
      </c>
      <c r="G606" s="31">
        <v>8</v>
      </c>
      <c r="H606" s="31">
        <v>19</v>
      </c>
      <c r="I606" s="31">
        <v>18</v>
      </c>
      <c r="J606" s="31">
        <v>25</v>
      </c>
      <c r="K606" s="31">
        <v>11</v>
      </c>
      <c r="L606" s="31">
        <v>13</v>
      </c>
      <c r="M606" s="31">
        <v>7</v>
      </c>
      <c r="Q606" s="138"/>
    </row>
    <row r="607" spans="1:17" s="26" customFormat="1" x14ac:dyDescent="0.2">
      <c r="A607" s="151" t="str">
        <f t="shared" ref="A607:B607" si="397">A606</f>
        <v>Wellington</v>
      </c>
      <c r="B607" s="151" t="str">
        <f t="shared" si="397"/>
        <v>Wellington</v>
      </c>
      <c r="C607" s="55" t="s">
        <v>20</v>
      </c>
      <c r="D607" s="31">
        <v>23</v>
      </c>
      <c r="E607" s="31">
        <v>31</v>
      </c>
      <c r="F607" s="31">
        <v>31</v>
      </c>
      <c r="G607" s="31">
        <v>32</v>
      </c>
      <c r="H607" s="31">
        <v>22</v>
      </c>
      <c r="I607" s="31">
        <v>23</v>
      </c>
      <c r="J607" s="31">
        <v>14</v>
      </c>
      <c r="K607" s="31">
        <v>20</v>
      </c>
      <c r="L607" s="31">
        <v>8</v>
      </c>
      <c r="M607" s="31">
        <v>6</v>
      </c>
      <c r="Q607" s="138"/>
    </row>
    <row r="608" spans="1:17" s="26" customFormat="1" x14ac:dyDescent="0.2">
      <c r="A608" s="151" t="str">
        <f t="shared" ref="A608:B608" si="398">A607</f>
        <v>Wellington</v>
      </c>
      <c r="B608" s="151" t="str">
        <f t="shared" si="398"/>
        <v>Wellington</v>
      </c>
      <c r="C608" s="55" t="s">
        <v>21</v>
      </c>
      <c r="D608" s="31">
        <v>4</v>
      </c>
      <c r="E608" s="31">
        <v>7</v>
      </c>
      <c r="F608" s="31">
        <v>13</v>
      </c>
      <c r="G608" s="31">
        <v>16</v>
      </c>
      <c r="H608" s="31">
        <v>11</v>
      </c>
      <c r="I608" s="31">
        <v>16</v>
      </c>
      <c r="J608" s="31">
        <v>11</v>
      </c>
      <c r="K608" s="31">
        <v>15</v>
      </c>
      <c r="L608" s="31">
        <v>14</v>
      </c>
      <c r="M608" s="31">
        <v>16</v>
      </c>
      <c r="Q608" s="138"/>
    </row>
    <row r="609" spans="1:17" s="26" customFormat="1" x14ac:dyDescent="0.2">
      <c r="A609" s="151" t="str">
        <f t="shared" ref="A609:B609" si="399">A608</f>
        <v>Wellington</v>
      </c>
      <c r="B609" s="151" t="str">
        <f t="shared" si="399"/>
        <v>Wellington</v>
      </c>
      <c r="C609" s="55" t="s">
        <v>22</v>
      </c>
      <c r="D609" s="31">
        <v>19</v>
      </c>
      <c r="E609" s="31">
        <v>14</v>
      </c>
      <c r="F609" s="31">
        <v>16</v>
      </c>
      <c r="G609" s="31">
        <v>25</v>
      </c>
      <c r="H609" s="31">
        <v>14</v>
      </c>
      <c r="I609" s="31">
        <v>10</v>
      </c>
      <c r="J609" s="31">
        <v>7</v>
      </c>
      <c r="K609" s="31">
        <v>7</v>
      </c>
      <c r="L609" s="31">
        <v>4</v>
      </c>
      <c r="M609" s="31">
        <v>2</v>
      </c>
      <c r="Q609" s="138"/>
    </row>
    <row r="610" spans="1:17" s="26" customFormat="1" x14ac:dyDescent="0.2">
      <c r="A610" s="151" t="str">
        <f t="shared" ref="A610:B610" si="400">A609</f>
        <v>Wellington</v>
      </c>
      <c r="B610" s="151" t="str">
        <f t="shared" si="400"/>
        <v>Wellington</v>
      </c>
      <c r="C610" s="55" t="s">
        <v>23</v>
      </c>
      <c r="D610" s="31">
        <v>5</v>
      </c>
      <c r="E610" s="31">
        <v>10</v>
      </c>
      <c r="F610" s="31">
        <v>6</v>
      </c>
      <c r="G610" s="31">
        <v>7</v>
      </c>
      <c r="H610" s="31">
        <v>5</v>
      </c>
      <c r="I610" s="31">
        <v>9</v>
      </c>
      <c r="J610" s="31">
        <v>9</v>
      </c>
      <c r="K610" s="31">
        <v>7</v>
      </c>
      <c r="L610" s="31">
        <v>8</v>
      </c>
      <c r="M610" s="31">
        <v>7</v>
      </c>
      <c r="Q610" s="138"/>
    </row>
    <row r="611" spans="1:17" s="26" customFormat="1" x14ac:dyDescent="0.2">
      <c r="A611" s="151" t="str">
        <f t="shared" ref="A611:B611" si="401">A610</f>
        <v>Wellington</v>
      </c>
      <c r="B611" s="151" t="str">
        <f t="shared" si="401"/>
        <v>Wellington</v>
      </c>
      <c r="C611" s="55" t="s">
        <v>15</v>
      </c>
      <c r="D611" s="31">
        <v>1</v>
      </c>
      <c r="E611" s="31">
        <v>0</v>
      </c>
      <c r="F611" s="31">
        <v>0</v>
      </c>
      <c r="G611" s="31">
        <v>1</v>
      </c>
      <c r="H611" s="31">
        <v>0</v>
      </c>
      <c r="I611" s="31">
        <v>1</v>
      </c>
      <c r="J611" s="31">
        <v>2</v>
      </c>
      <c r="K611" s="31">
        <v>2</v>
      </c>
      <c r="L611" s="31">
        <v>0</v>
      </c>
      <c r="M611" s="31">
        <v>0</v>
      </c>
      <c r="Q611" s="138"/>
    </row>
    <row r="612" spans="1:17" s="26" customFormat="1" x14ac:dyDescent="0.2">
      <c r="A612" s="151" t="str">
        <f t="shared" ref="A612:B612" si="402">A611</f>
        <v>Wellington</v>
      </c>
      <c r="B612" s="151" t="str">
        <f t="shared" si="402"/>
        <v>Wellington</v>
      </c>
      <c r="C612" s="55" t="s">
        <v>24</v>
      </c>
      <c r="D612" s="31">
        <v>10</v>
      </c>
      <c r="E612" s="31">
        <v>13</v>
      </c>
      <c r="F612" s="31">
        <v>11</v>
      </c>
      <c r="G612" s="31">
        <v>17</v>
      </c>
      <c r="H612" s="31">
        <v>25</v>
      </c>
      <c r="I612" s="31">
        <v>26</v>
      </c>
      <c r="J612" s="31">
        <v>25</v>
      </c>
      <c r="K612" s="31">
        <v>18</v>
      </c>
      <c r="L612" s="31">
        <v>16</v>
      </c>
      <c r="M612" s="31">
        <v>17</v>
      </c>
      <c r="Q612" s="138"/>
    </row>
    <row r="613" spans="1:17" s="26" customFormat="1" x14ac:dyDescent="0.2">
      <c r="A613" s="151" t="str">
        <f t="shared" ref="A613:B613" si="403">A612</f>
        <v>Wellington</v>
      </c>
      <c r="B613" s="152" t="str">
        <f t="shared" si="403"/>
        <v>Wellington</v>
      </c>
      <c r="C613" s="53" t="s">
        <v>0</v>
      </c>
      <c r="D613" s="32">
        <v>132</v>
      </c>
      <c r="E613" s="32">
        <v>151</v>
      </c>
      <c r="F613" s="32">
        <v>171</v>
      </c>
      <c r="G613" s="32">
        <v>196</v>
      </c>
      <c r="H613" s="32">
        <v>184</v>
      </c>
      <c r="I613" s="32">
        <v>176</v>
      </c>
      <c r="J613" s="32">
        <v>172</v>
      </c>
      <c r="K613" s="32">
        <v>159</v>
      </c>
      <c r="L613" s="32">
        <v>144</v>
      </c>
      <c r="M613" s="32">
        <v>111</v>
      </c>
      <c r="Q613" s="138"/>
    </row>
    <row r="614" spans="1:17" s="26" customFormat="1" ht="14.25" customHeight="1" x14ac:dyDescent="0.2">
      <c r="A614" s="151" t="str">
        <f t="shared" ref="A614" si="404">A613</f>
        <v>Wellington</v>
      </c>
      <c r="B614" s="151" t="s">
        <v>114</v>
      </c>
      <c r="C614" s="55" t="s">
        <v>19</v>
      </c>
      <c r="D614" s="31">
        <v>30</v>
      </c>
      <c r="E614" s="31">
        <v>40</v>
      </c>
      <c r="F614" s="31">
        <v>57</v>
      </c>
      <c r="G614" s="31">
        <v>48</v>
      </c>
      <c r="H614" s="31">
        <v>50</v>
      </c>
      <c r="I614" s="31">
        <v>36</v>
      </c>
      <c r="J614" s="31">
        <v>25</v>
      </c>
      <c r="K614" s="31">
        <v>25</v>
      </c>
      <c r="L614" s="31">
        <v>35</v>
      </c>
      <c r="M614" s="31">
        <v>20</v>
      </c>
      <c r="Q614" s="138"/>
    </row>
    <row r="615" spans="1:17" s="26" customFormat="1" ht="14.25" customHeight="1" x14ac:dyDescent="0.2">
      <c r="A615" s="151" t="str">
        <f t="shared" ref="A615:B615" si="405">A614</f>
        <v>Wellington</v>
      </c>
      <c r="B615" s="151" t="str">
        <f t="shared" si="405"/>
        <v>Justice service area total</v>
      </c>
      <c r="C615" s="69" t="s">
        <v>139</v>
      </c>
      <c r="D615" s="31">
        <v>24</v>
      </c>
      <c r="E615" s="31">
        <v>13</v>
      </c>
      <c r="F615" s="31">
        <v>22</v>
      </c>
      <c r="G615" s="31">
        <v>20</v>
      </c>
      <c r="H615" s="31">
        <v>22</v>
      </c>
      <c r="I615" s="31">
        <v>22</v>
      </c>
      <c r="J615" s="31">
        <v>29</v>
      </c>
      <c r="K615" s="31">
        <v>35</v>
      </c>
      <c r="L615" s="31">
        <v>18</v>
      </c>
      <c r="M615" s="31">
        <v>15</v>
      </c>
      <c r="Q615" s="138"/>
    </row>
    <row r="616" spans="1:17" s="26" customFormat="1" ht="14.25" customHeight="1" x14ac:dyDescent="0.2">
      <c r="A616" s="151" t="str">
        <f t="shared" ref="A616:B616" si="406">A615</f>
        <v>Wellington</v>
      </c>
      <c r="B616" s="151" t="str">
        <f t="shared" si="406"/>
        <v>Justice service area total</v>
      </c>
      <c r="C616" s="69" t="s">
        <v>138</v>
      </c>
      <c r="D616" s="31">
        <v>13</v>
      </c>
      <c r="E616" s="31">
        <v>18</v>
      </c>
      <c r="F616" s="31">
        <v>13</v>
      </c>
      <c r="G616" s="31">
        <v>22</v>
      </c>
      <c r="H616" s="31">
        <v>16</v>
      </c>
      <c r="I616" s="31">
        <v>15</v>
      </c>
      <c r="J616" s="31">
        <v>25</v>
      </c>
      <c r="K616" s="31">
        <v>19</v>
      </c>
      <c r="L616" s="31">
        <v>28</v>
      </c>
      <c r="M616" s="31">
        <v>21</v>
      </c>
      <c r="Q616" s="138"/>
    </row>
    <row r="617" spans="1:17" s="26" customFormat="1" ht="14.25" customHeight="1" x14ac:dyDescent="0.2">
      <c r="A617" s="151" t="str">
        <f t="shared" ref="A617:B617" si="407">A616</f>
        <v>Wellington</v>
      </c>
      <c r="B617" s="151" t="str">
        <f t="shared" si="407"/>
        <v>Justice service area total</v>
      </c>
      <c r="C617" s="69" t="s">
        <v>140</v>
      </c>
      <c r="D617" s="31">
        <v>3</v>
      </c>
      <c r="E617" s="31">
        <v>5</v>
      </c>
      <c r="F617" s="31">
        <v>2</v>
      </c>
      <c r="G617" s="31">
        <v>8</v>
      </c>
      <c r="H617" s="31">
        <v>19</v>
      </c>
      <c r="I617" s="31">
        <v>18</v>
      </c>
      <c r="J617" s="31">
        <v>25</v>
      </c>
      <c r="K617" s="31">
        <v>11</v>
      </c>
      <c r="L617" s="31">
        <v>13</v>
      </c>
      <c r="M617" s="31">
        <v>7</v>
      </c>
      <c r="Q617" s="138"/>
    </row>
    <row r="618" spans="1:17" s="26" customFormat="1" ht="14.25" customHeight="1" x14ac:dyDescent="0.2">
      <c r="A618" s="151" t="str">
        <f t="shared" ref="A618:B618" si="408">A617</f>
        <v>Wellington</v>
      </c>
      <c r="B618" s="151" t="str">
        <f t="shared" si="408"/>
        <v>Justice service area total</v>
      </c>
      <c r="C618" s="55" t="s">
        <v>20</v>
      </c>
      <c r="D618" s="31">
        <v>23</v>
      </c>
      <c r="E618" s="31">
        <v>31</v>
      </c>
      <c r="F618" s="31">
        <v>31</v>
      </c>
      <c r="G618" s="31">
        <v>32</v>
      </c>
      <c r="H618" s="31">
        <v>23</v>
      </c>
      <c r="I618" s="31">
        <v>23</v>
      </c>
      <c r="J618" s="31">
        <v>14</v>
      </c>
      <c r="K618" s="31">
        <v>20</v>
      </c>
      <c r="L618" s="31">
        <v>8</v>
      </c>
      <c r="M618" s="31">
        <v>6</v>
      </c>
      <c r="Q618" s="138"/>
    </row>
    <row r="619" spans="1:17" s="26" customFormat="1" ht="14.25" customHeight="1" x14ac:dyDescent="0.2">
      <c r="A619" s="151" t="str">
        <f t="shared" ref="A619:B619" si="409">A618</f>
        <v>Wellington</v>
      </c>
      <c r="B619" s="151" t="str">
        <f t="shared" si="409"/>
        <v>Justice service area total</v>
      </c>
      <c r="C619" s="55" t="s">
        <v>21</v>
      </c>
      <c r="D619" s="31">
        <v>4</v>
      </c>
      <c r="E619" s="31">
        <v>7</v>
      </c>
      <c r="F619" s="31">
        <v>13</v>
      </c>
      <c r="G619" s="31">
        <v>16</v>
      </c>
      <c r="H619" s="31">
        <v>11</v>
      </c>
      <c r="I619" s="31">
        <v>16</v>
      </c>
      <c r="J619" s="31">
        <v>11</v>
      </c>
      <c r="K619" s="31">
        <v>16</v>
      </c>
      <c r="L619" s="31">
        <v>14</v>
      </c>
      <c r="M619" s="31">
        <v>16</v>
      </c>
      <c r="Q619" s="138"/>
    </row>
    <row r="620" spans="1:17" s="26" customFormat="1" ht="14.25" customHeight="1" x14ac:dyDescent="0.2">
      <c r="A620" s="151" t="str">
        <f t="shared" ref="A620:B620" si="410">A619</f>
        <v>Wellington</v>
      </c>
      <c r="B620" s="151" t="str">
        <f t="shared" si="410"/>
        <v>Justice service area total</v>
      </c>
      <c r="C620" s="55" t="s">
        <v>22</v>
      </c>
      <c r="D620" s="31">
        <v>19</v>
      </c>
      <c r="E620" s="31">
        <v>14</v>
      </c>
      <c r="F620" s="31">
        <v>16</v>
      </c>
      <c r="G620" s="31">
        <v>25</v>
      </c>
      <c r="H620" s="31">
        <v>15</v>
      </c>
      <c r="I620" s="31">
        <v>10</v>
      </c>
      <c r="J620" s="31">
        <v>7</v>
      </c>
      <c r="K620" s="31">
        <v>7</v>
      </c>
      <c r="L620" s="31">
        <v>4</v>
      </c>
      <c r="M620" s="31">
        <v>2</v>
      </c>
      <c r="Q620" s="138"/>
    </row>
    <row r="621" spans="1:17" s="26" customFormat="1" ht="14.25" customHeight="1" x14ac:dyDescent="0.2">
      <c r="A621" s="151" t="str">
        <f t="shared" ref="A621:B621" si="411">A620</f>
        <v>Wellington</v>
      </c>
      <c r="B621" s="151" t="str">
        <f t="shared" si="411"/>
        <v>Justice service area total</v>
      </c>
      <c r="C621" s="55" t="s">
        <v>23</v>
      </c>
      <c r="D621" s="31">
        <v>5</v>
      </c>
      <c r="E621" s="31">
        <v>10</v>
      </c>
      <c r="F621" s="31">
        <v>6</v>
      </c>
      <c r="G621" s="31">
        <v>8</v>
      </c>
      <c r="H621" s="31">
        <v>5</v>
      </c>
      <c r="I621" s="31">
        <v>9</v>
      </c>
      <c r="J621" s="31">
        <v>9</v>
      </c>
      <c r="K621" s="31">
        <v>7</v>
      </c>
      <c r="L621" s="31">
        <v>8</v>
      </c>
      <c r="M621" s="31">
        <v>7</v>
      </c>
      <c r="Q621" s="138"/>
    </row>
    <row r="622" spans="1:17" s="26" customFormat="1" ht="14.25" customHeight="1" x14ac:dyDescent="0.2">
      <c r="A622" s="151" t="str">
        <f t="shared" ref="A622:B622" si="412">A621</f>
        <v>Wellington</v>
      </c>
      <c r="B622" s="151" t="str">
        <f t="shared" si="412"/>
        <v>Justice service area total</v>
      </c>
      <c r="C622" s="55" t="s">
        <v>15</v>
      </c>
      <c r="D622" s="31">
        <v>1</v>
      </c>
      <c r="E622" s="31">
        <v>0</v>
      </c>
      <c r="F622" s="31">
        <v>0</v>
      </c>
      <c r="G622" s="31">
        <v>1</v>
      </c>
      <c r="H622" s="31">
        <v>0</v>
      </c>
      <c r="I622" s="31">
        <v>1</v>
      </c>
      <c r="J622" s="31">
        <v>2</v>
      </c>
      <c r="K622" s="31">
        <v>2</v>
      </c>
      <c r="L622" s="31">
        <v>0</v>
      </c>
      <c r="M622" s="31">
        <v>0</v>
      </c>
      <c r="Q622" s="138"/>
    </row>
    <row r="623" spans="1:17" s="26" customFormat="1" ht="14.25" customHeight="1" x14ac:dyDescent="0.2">
      <c r="A623" s="151" t="str">
        <f t="shared" ref="A623:B623" si="413">A622</f>
        <v>Wellington</v>
      </c>
      <c r="B623" s="151" t="str">
        <f t="shared" si="413"/>
        <v>Justice service area total</v>
      </c>
      <c r="C623" s="55" t="s">
        <v>24</v>
      </c>
      <c r="D623" s="31">
        <v>10</v>
      </c>
      <c r="E623" s="31">
        <v>13</v>
      </c>
      <c r="F623" s="31">
        <v>11</v>
      </c>
      <c r="G623" s="31">
        <v>18</v>
      </c>
      <c r="H623" s="31">
        <v>25</v>
      </c>
      <c r="I623" s="31">
        <v>26</v>
      </c>
      <c r="J623" s="31">
        <v>25</v>
      </c>
      <c r="K623" s="31">
        <v>18</v>
      </c>
      <c r="L623" s="31">
        <v>16</v>
      </c>
      <c r="M623" s="31">
        <v>17</v>
      </c>
      <c r="Q623" s="138"/>
    </row>
    <row r="624" spans="1:17" s="26" customFormat="1" ht="14.25" customHeight="1" x14ac:dyDescent="0.2">
      <c r="A624" s="152" t="str">
        <f t="shared" ref="A624:B624" si="414">A623</f>
        <v>Wellington</v>
      </c>
      <c r="B624" s="152" t="str">
        <f t="shared" si="414"/>
        <v>Justice service area total</v>
      </c>
      <c r="C624" s="53" t="s">
        <v>0</v>
      </c>
      <c r="D624" s="125">
        <v>132</v>
      </c>
      <c r="E624" s="125">
        <v>151</v>
      </c>
      <c r="F624" s="125">
        <v>171</v>
      </c>
      <c r="G624" s="125">
        <v>198</v>
      </c>
      <c r="H624" s="125">
        <v>186</v>
      </c>
      <c r="I624" s="125">
        <v>176</v>
      </c>
      <c r="J624" s="125">
        <v>172</v>
      </c>
      <c r="K624" s="125">
        <v>160</v>
      </c>
      <c r="L624" s="125">
        <v>144</v>
      </c>
      <c r="M624" s="125">
        <v>111</v>
      </c>
      <c r="Q624" s="138"/>
    </row>
    <row r="625" spans="1:17" s="26" customFormat="1" ht="14.25" customHeight="1" x14ac:dyDescent="0.2">
      <c r="A625" s="150" t="s">
        <v>30</v>
      </c>
      <c r="B625" s="150" t="s">
        <v>70</v>
      </c>
      <c r="C625" s="24" t="s">
        <v>19</v>
      </c>
      <c r="D625" s="31">
        <v>6</v>
      </c>
      <c r="E625" s="31">
        <v>15</v>
      </c>
      <c r="F625" s="31">
        <v>13</v>
      </c>
      <c r="G625" s="31">
        <v>14</v>
      </c>
      <c r="H625" s="31">
        <v>8</v>
      </c>
      <c r="I625" s="31">
        <v>5</v>
      </c>
      <c r="J625" s="31">
        <v>11</v>
      </c>
      <c r="K625" s="31">
        <v>6</v>
      </c>
      <c r="L625" s="31">
        <v>5</v>
      </c>
      <c r="M625" s="31">
        <v>9</v>
      </c>
      <c r="Q625" s="138"/>
    </row>
    <row r="626" spans="1:17" s="26" customFormat="1" ht="14.25" customHeight="1" x14ac:dyDescent="0.2">
      <c r="A626" s="151" t="str">
        <f t="shared" ref="A626:B626" si="415">A625</f>
        <v>Nelson/Marlborough/West Coast</v>
      </c>
      <c r="B626" s="151" t="str">
        <f t="shared" si="415"/>
        <v>Blenheim</v>
      </c>
      <c r="C626" s="69" t="s">
        <v>139</v>
      </c>
      <c r="D626" s="31">
        <v>3</v>
      </c>
      <c r="E626" s="31">
        <v>5</v>
      </c>
      <c r="F626" s="31">
        <v>7</v>
      </c>
      <c r="G626" s="31">
        <v>6</v>
      </c>
      <c r="H626" s="31">
        <v>8</v>
      </c>
      <c r="I626" s="31">
        <v>5</v>
      </c>
      <c r="J626" s="31">
        <v>3</v>
      </c>
      <c r="K626" s="31">
        <v>5</v>
      </c>
      <c r="L626" s="31">
        <v>0</v>
      </c>
      <c r="M626" s="31">
        <v>5</v>
      </c>
      <c r="Q626" s="138"/>
    </row>
    <row r="627" spans="1:17" s="26" customFormat="1" ht="14.25" customHeight="1" x14ac:dyDescent="0.2">
      <c r="A627" s="151" t="str">
        <f t="shared" ref="A627:B627" si="416">A626</f>
        <v>Nelson/Marlborough/West Coast</v>
      </c>
      <c r="B627" s="151" t="str">
        <f t="shared" si="416"/>
        <v>Blenheim</v>
      </c>
      <c r="C627" s="69" t="s">
        <v>138</v>
      </c>
      <c r="D627" s="31">
        <v>10</v>
      </c>
      <c r="E627" s="31">
        <v>10</v>
      </c>
      <c r="F627" s="31">
        <v>2</v>
      </c>
      <c r="G627" s="31">
        <v>6</v>
      </c>
      <c r="H627" s="31">
        <v>6</v>
      </c>
      <c r="I627" s="31">
        <v>5</v>
      </c>
      <c r="J627" s="31">
        <v>8</v>
      </c>
      <c r="K627" s="31">
        <v>2</v>
      </c>
      <c r="L627" s="31">
        <v>5</v>
      </c>
      <c r="M627" s="31">
        <v>6</v>
      </c>
      <c r="Q627" s="138"/>
    </row>
    <row r="628" spans="1:17" s="26" customFormat="1" ht="14.25" customHeight="1" x14ac:dyDescent="0.2">
      <c r="A628" s="151" t="str">
        <f t="shared" ref="A628:B628" si="417">A627</f>
        <v>Nelson/Marlborough/West Coast</v>
      </c>
      <c r="B628" s="151" t="str">
        <f t="shared" si="417"/>
        <v>Blenheim</v>
      </c>
      <c r="C628" s="69" t="s">
        <v>140</v>
      </c>
      <c r="D628" s="31">
        <v>0</v>
      </c>
      <c r="E628" s="31">
        <v>2</v>
      </c>
      <c r="F628" s="31">
        <v>2</v>
      </c>
      <c r="G628" s="31">
        <v>2</v>
      </c>
      <c r="H628" s="31">
        <v>4</v>
      </c>
      <c r="I628" s="31">
        <v>5</v>
      </c>
      <c r="J628" s="31">
        <v>1</v>
      </c>
      <c r="K628" s="31">
        <v>1</v>
      </c>
      <c r="L628" s="31">
        <v>4</v>
      </c>
      <c r="M628" s="31">
        <v>7</v>
      </c>
      <c r="Q628" s="138"/>
    </row>
    <row r="629" spans="1:17" s="28" customFormat="1" ht="14.25" customHeight="1" x14ac:dyDescent="0.2">
      <c r="A629" s="151" t="str">
        <f t="shared" ref="A629:B629" si="418">A628</f>
        <v>Nelson/Marlborough/West Coast</v>
      </c>
      <c r="B629" s="151" t="str">
        <f t="shared" si="418"/>
        <v>Blenheim</v>
      </c>
      <c r="C629" s="55" t="s">
        <v>20</v>
      </c>
      <c r="D629" s="31">
        <v>17</v>
      </c>
      <c r="E629" s="31">
        <v>14</v>
      </c>
      <c r="F629" s="31">
        <v>19</v>
      </c>
      <c r="G629" s="31">
        <v>16</v>
      </c>
      <c r="H629" s="31">
        <v>9</v>
      </c>
      <c r="I629" s="31">
        <v>10</v>
      </c>
      <c r="J629" s="31">
        <v>2</v>
      </c>
      <c r="K629" s="31">
        <v>3</v>
      </c>
      <c r="L629" s="31">
        <v>3</v>
      </c>
      <c r="M629" s="31">
        <v>4</v>
      </c>
      <c r="Q629" s="138"/>
    </row>
    <row r="630" spans="1:17" s="28" customFormat="1" ht="14.25" customHeight="1" x14ac:dyDescent="0.2">
      <c r="A630" s="151" t="str">
        <f t="shared" ref="A630:B630" si="419">A629</f>
        <v>Nelson/Marlborough/West Coast</v>
      </c>
      <c r="B630" s="151" t="str">
        <f t="shared" si="419"/>
        <v>Blenheim</v>
      </c>
      <c r="C630" s="55" t="s">
        <v>21</v>
      </c>
      <c r="D630" s="31">
        <v>3</v>
      </c>
      <c r="E630" s="31">
        <v>5</v>
      </c>
      <c r="F630" s="31">
        <v>5</v>
      </c>
      <c r="G630" s="31">
        <v>4</v>
      </c>
      <c r="H630" s="31">
        <v>4</v>
      </c>
      <c r="I630" s="31">
        <v>3</v>
      </c>
      <c r="J630" s="31">
        <v>2</v>
      </c>
      <c r="K630" s="31">
        <v>0</v>
      </c>
      <c r="L630" s="31">
        <v>1</v>
      </c>
      <c r="M630" s="31">
        <v>4</v>
      </c>
      <c r="Q630" s="138"/>
    </row>
    <row r="631" spans="1:17" s="26" customFormat="1" ht="14.25" customHeight="1" x14ac:dyDescent="0.2">
      <c r="A631" s="151" t="str">
        <f t="shared" ref="A631:B631" si="420">A630</f>
        <v>Nelson/Marlborough/West Coast</v>
      </c>
      <c r="B631" s="151" t="str">
        <f t="shared" si="420"/>
        <v>Blenheim</v>
      </c>
      <c r="C631" s="55" t="s">
        <v>22</v>
      </c>
      <c r="D631" s="31">
        <v>12</v>
      </c>
      <c r="E631" s="31">
        <v>9</v>
      </c>
      <c r="F631" s="31">
        <v>15</v>
      </c>
      <c r="G631" s="31">
        <v>11</v>
      </c>
      <c r="H631" s="31">
        <v>12</v>
      </c>
      <c r="I631" s="31">
        <v>3</v>
      </c>
      <c r="J631" s="31">
        <v>7</v>
      </c>
      <c r="K631" s="31">
        <v>1</v>
      </c>
      <c r="L631" s="31">
        <v>2</v>
      </c>
      <c r="M631" s="31">
        <v>0</v>
      </c>
      <c r="Q631" s="138"/>
    </row>
    <row r="632" spans="1:17" s="26" customFormat="1" ht="14.25" customHeight="1" x14ac:dyDescent="0.2">
      <c r="A632" s="151" t="str">
        <f t="shared" ref="A632:B632" si="421">A631</f>
        <v>Nelson/Marlborough/West Coast</v>
      </c>
      <c r="B632" s="151" t="str">
        <f t="shared" si="421"/>
        <v>Blenheim</v>
      </c>
      <c r="C632" s="55" t="s">
        <v>23</v>
      </c>
      <c r="D632" s="31">
        <v>1</v>
      </c>
      <c r="E632" s="31">
        <v>1</v>
      </c>
      <c r="F632" s="31">
        <v>5</v>
      </c>
      <c r="G632" s="31">
        <v>3</v>
      </c>
      <c r="H632" s="31">
        <v>2</v>
      </c>
      <c r="I632" s="31">
        <v>2</v>
      </c>
      <c r="J632" s="31">
        <v>1</v>
      </c>
      <c r="K632" s="31">
        <v>0</v>
      </c>
      <c r="L632" s="31">
        <v>0</v>
      </c>
      <c r="M632" s="31">
        <v>0</v>
      </c>
      <c r="Q632" s="138"/>
    </row>
    <row r="633" spans="1:17" s="26" customFormat="1" ht="14.25" customHeight="1" x14ac:dyDescent="0.2">
      <c r="A633" s="151" t="str">
        <f t="shared" ref="A633" si="422">A632</f>
        <v>Nelson/Marlborough/West Coast</v>
      </c>
      <c r="B633" s="151" t="str">
        <f>B632</f>
        <v>Blenheim</v>
      </c>
      <c r="C633" s="55" t="s">
        <v>15</v>
      </c>
      <c r="D633" s="31">
        <v>0</v>
      </c>
      <c r="E633" s="31">
        <v>0</v>
      </c>
      <c r="F633" s="31">
        <v>0</v>
      </c>
      <c r="G633" s="31">
        <v>0</v>
      </c>
      <c r="H633" s="31">
        <v>0</v>
      </c>
      <c r="I633" s="31">
        <v>0</v>
      </c>
      <c r="J633" s="31">
        <v>0</v>
      </c>
      <c r="K633" s="31">
        <v>0</v>
      </c>
      <c r="L633" s="31">
        <v>0</v>
      </c>
      <c r="M633" s="31">
        <v>0</v>
      </c>
      <c r="Q633" s="138"/>
    </row>
    <row r="634" spans="1:17" s="26" customFormat="1" ht="14.25" customHeight="1" x14ac:dyDescent="0.2">
      <c r="A634" s="151" t="str">
        <f t="shared" ref="A634" si="423">A633</f>
        <v>Nelson/Marlborough/West Coast</v>
      </c>
      <c r="B634" s="151" t="str">
        <f>B632</f>
        <v>Blenheim</v>
      </c>
      <c r="C634" s="55" t="s">
        <v>24</v>
      </c>
      <c r="D634" s="31">
        <v>2</v>
      </c>
      <c r="E634" s="31">
        <v>4</v>
      </c>
      <c r="F634" s="31">
        <v>6</v>
      </c>
      <c r="G634" s="31">
        <v>8</v>
      </c>
      <c r="H634" s="31">
        <v>3</v>
      </c>
      <c r="I634" s="31">
        <v>3</v>
      </c>
      <c r="J634" s="31">
        <v>3</v>
      </c>
      <c r="K634" s="31">
        <v>1</v>
      </c>
      <c r="L634" s="31">
        <v>4</v>
      </c>
      <c r="M634" s="31">
        <v>7</v>
      </c>
      <c r="Q634" s="138"/>
    </row>
    <row r="635" spans="1:17" s="26" customFormat="1" ht="14.25" customHeight="1" x14ac:dyDescent="0.2">
      <c r="A635" s="151" t="str">
        <f t="shared" ref="A635:B635" si="424">A634</f>
        <v>Nelson/Marlborough/West Coast</v>
      </c>
      <c r="B635" s="152" t="str">
        <f t="shared" si="424"/>
        <v>Blenheim</v>
      </c>
      <c r="C635" s="53" t="s">
        <v>0</v>
      </c>
      <c r="D635" s="32">
        <v>54</v>
      </c>
      <c r="E635" s="32">
        <v>65</v>
      </c>
      <c r="F635" s="32">
        <v>74</v>
      </c>
      <c r="G635" s="32">
        <v>70</v>
      </c>
      <c r="H635" s="32">
        <v>56</v>
      </c>
      <c r="I635" s="32">
        <v>41</v>
      </c>
      <c r="J635" s="32">
        <v>38</v>
      </c>
      <c r="K635" s="32">
        <v>19</v>
      </c>
      <c r="L635" s="32">
        <v>24</v>
      </c>
      <c r="M635" s="32">
        <v>42</v>
      </c>
      <c r="Q635" s="138"/>
    </row>
    <row r="636" spans="1:17" s="26" customFormat="1" ht="14.25" customHeight="1" x14ac:dyDescent="0.2">
      <c r="A636" s="151" t="str">
        <f t="shared" ref="A636" si="425">A635</f>
        <v>Nelson/Marlborough/West Coast</v>
      </c>
      <c r="B636" s="150" t="s">
        <v>71</v>
      </c>
      <c r="C636" s="24" t="s">
        <v>19</v>
      </c>
      <c r="D636" s="31">
        <v>6</v>
      </c>
      <c r="E636" s="31">
        <v>6</v>
      </c>
      <c r="F636" s="31">
        <v>8</v>
      </c>
      <c r="G636" s="31">
        <v>3</v>
      </c>
      <c r="H636" s="31">
        <v>1</v>
      </c>
      <c r="I636" s="31">
        <v>3</v>
      </c>
      <c r="J636" s="31">
        <v>1</v>
      </c>
      <c r="K636" s="31">
        <v>2</v>
      </c>
      <c r="L636" s="31">
        <v>2</v>
      </c>
      <c r="M636" s="31">
        <v>3</v>
      </c>
      <c r="Q636" s="138"/>
    </row>
    <row r="637" spans="1:17" s="26" customFormat="1" ht="14.25" customHeight="1" x14ac:dyDescent="0.2">
      <c r="A637" s="151" t="str">
        <f t="shared" ref="A637:B637" si="426">A636</f>
        <v>Nelson/Marlborough/West Coast</v>
      </c>
      <c r="B637" s="151" t="str">
        <f t="shared" si="426"/>
        <v>Greymouth</v>
      </c>
      <c r="C637" s="69" t="s">
        <v>139</v>
      </c>
      <c r="D637" s="31">
        <v>3</v>
      </c>
      <c r="E637" s="31">
        <v>2</v>
      </c>
      <c r="F637" s="31">
        <v>8</v>
      </c>
      <c r="G637" s="31">
        <v>4</v>
      </c>
      <c r="H637" s="31">
        <v>4</v>
      </c>
      <c r="I637" s="31">
        <v>1</v>
      </c>
      <c r="J637" s="31">
        <v>2</v>
      </c>
      <c r="K637" s="31">
        <v>2</v>
      </c>
      <c r="L637" s="31">
        <v>1</v>
      </c>
      <c r="M637" s="31">
        <v>2</v>
      </c>
      <c r="Q637" s="138"/>
    </row>
    <row r="638" spans="1:17" s="26" customFormat="1" ht="14.25" customHeight="1" x14ac:dyDescent="0.2">
      <c r="A638" s="151" t="str">
        <f t="shared" ref="A638:B638" si="427">A637</f>
        <v>Nelson/Marlborough/West Coast</v>
      </c>
      <c r="B638" s="151" t="str">
        <f t="shared" si="427"/>
        <v>Greymouth</v>
      </c>
      <c r="C638" s="69" t="s">
        <v>138</v>
      </c>
      <c r="D638" s="31">
        <v>3</v>
      </c>
      <c r="E638" s="31">
        <v>3</v>
      </c>
      <c r="F638" s="31">
        <v>4</v>
      </c>
      <c r="G638" s="31">
        <v>9</v>
      </c>
      <c r="H638" s="31">
        <v>4</v>
      </c>
      <c r="I638" s="31">
        <v>6</v>
      </c>
      <c r="J638" s="31">
        <v>2</v>
      </c>
      <c r="K638" s="31">
        <v>1</v>
      </c>
      <c r="L638" s="31">
        <v>1</v>
      </c>
      <c r="M638" s="31">
        <v>3</v>
      </c>
      <c r="Q638" s="138"/>
    </row>
    <row r="639" spans="1:17" s="26" customFormat="1" ht="14.25" customHeight="1" x14ac:dyDescent="0.2">
      <c r="A639" s="151" t="str">
        <f t="shared" ref="A639:B639" si="428">A638</f>
        <v>Nelson/Marlborough/West Coast</v>
      </c>
      <c r="B639" s="151" t="str">
        <f t="shared" si="428"/>
        <v>Greymouth</v>
      </c>
      <c r="C639" s="69" t="s">
        <v>140</v>
      </c>
      <c r="D639" s="31">
        <v>0</v>
      </c>
      <c r="E639" s="31">
        <v>1</v>
      </c>
      <c r="F639" s="31">
        <v>0</v>
      </c>
      <c r="G639" s="31">
        <v>0</v>
      </c>
      <c r="H639" s="31">
        <v>3</v>
      </c>
      <c r="I639" s="31">
        <v>4</v>
      </c>
      <c r="J639" s="31">
        <v>4</v>
      </c>
      <c r="K639" s="31">
        <v>2</v>
      </c>
      <c r="L639" s="31">
        <v>4</v>
      </c>
      <c r="M639" s="31">
        <v>2</v>
      </c>
      <c r="Q639" s="138"/>
    </row>
    <row r="640" spans="1:17" s="26" customFormat="1" ht="14.25" customHeight="1" x14ac:dyDescent="0.2">
      <c r="A640" s="151" t="str">
        <f t="shared" ref="A640:B640" si="429">A639</f>
        <v>Nelson/Marlborough/West Coast</v>
      </c>
      <c r="B640" s="151" t="str">
        <f t="shared" si="429"/>
        <v>Greymouth</v>
      </c>
      <c r="C640" s="55" t="s">
        <v>20</v>
      </c>
      <c r="D640" s="31">
        <v>20</v>
      </c>
      <c r="E640" s="31">
        <v>13</v>
      </c>
      <c r="F640" s="31">
        <v>12</v>
      </c>
      <c r="G640" s="31">
        <v>10</v>
      </c>
      <c r="H640" s="31">
        <v>11</v>
      </c>
      <c r="I640" s="31">
        <v>13</v>
      </c>
      <c r="J640" s="31">
        <v>7</v>
      </c>
      <c r="K640" s="31">
        <v>2</v>
      </c>
      <c r="L640" s="31">
        <v>2</v>
      </c>
      <c r="M640" s="31">
        <v>3</v>
      </c>
      <c r="Q640" s="138"/>
    </row>
    <row r="641" spans="1:17" s="26" customFormat="1" ht="14.25" customHeight="1" x14ac:dyDescent="0.2">
      <c r="A641" s="151" t="str">
        <f t="shared" ref="A641:B641" si="430">A640</f>
        <v>Nelson/Marlborough/West Coast</v>
      </c>
      <c r="B641" s="151" t="str">
        <f t="shared" si="430"/>
        <v>Greymouth</v>
      </c>
      <c r="C641" s="55" t="s">
        <v>21</v>
      </c>
      <c r="D641" s="31">
        <v>1</v>
      </c>
      <c r="E641" s="31">
        <v>1</v>
      </c>
      <c r="F641" s="31">
        <v>3</v>
      </c>
      <c r="G641" s="31">
        <v>2</v>
      </c>
      <c r="H641" s="31">
        <v>0</v>
      </c>
      <c r="I641" s="31">
        <v>3</v>
      </c>
      <c r="J641" s="31">
        <v>1</v>
      </c>
      <c r="K641" s="31">
        <v>2</v>
      </c>
      <c r="L641" s="31">
        <v>7</v>
      </c>
      <c r="M641" s="31">
        <v>5</v>
      </c>
      <c r="Q641" s="138"/>
    </row>
    <row r="642" spans="1:17" s="26" customFormat="1" ht="14.25" customHeight="1" x14ac:dyDescent="0.2">
      <c r="A642" s="151" t="str">
        <f t="shared" ref="A642:B642" si="431">A641</f>
        <v>Nelson/Marlborough/West Coast</v>
      </c>
      <c r="B642" s="151" t="str">
        <f t="shared" si="431"/>
        <v>Greymouth</v>
      </c>
      <c r="C642" s="55" t="s">
        <v>22</v>
      </c>
      <c r="D642" s="31">
        <v>16</v>
      </c>
      <c r="E642" s="31">
        <v>8</v>
      </c>
      <c r="F642" s="31">
        <v>8</v>
      </c>
      <c r="G642" s="31">
        <v>11</v>
      </c>
      <c r="H642" s="31">
        <v>3</v>
      </c>
      <c r="I642" s="31">
        <v>5</v>
      </c>
      <c r="J642" s="31">
        <v>5</v>
      </c>
      <c r="K642" s="31">
        <v>4</v>
      </c>
      <c r="L642" s="31">
        <v>2</v>
      </c>
      <c r="M642" s="31">
        <v>3</v>
      </c>
      <c r="Q642" s="138"/>
    </row>
    <row r="643" spans="1:17" s="26" customFormat="1" ht="14.25" customHeight="1" x14ac:dyDescent="0.2">
      <c r="A643" s="151" t="str">
        <f t="shared" ref="A643:B643" si="432">A642</f>
        <v>Nelson/Marlborough/West Coast</v>
      </c>
      <c r="B643" s="151" t="str">
        <f t="shared" si="432"/>
        <v>Greymouth</v>
      </c>
      <c r="C643" s="55" t="s">
        <v>23</v>
      </c>
      <c r="D643" s="31">
        <v>1</v>
      </c>
      <c r="E643" s="31">
        <v>5</v>
      </c>
      <c r="F643" s="31">
        <v>6</v>
      </c>
      <c r="G643" s="31">
        <v>1</v>
      </c>
      <c r="H643" s="31">
        <v>6</v>
      </c>
      <c r="I643" s="31">
        <v>3</v>
      </c>
      <c r="J643" s="31">
        <v>1</v>
      </c>
      <c r="K643" s="31">
        <v>1</v>
      </c>
      <c r="L643" s="31">
        <v>1</v>
      </c>
      <c r="M643" s="31">
        <v>1</v>
      </c>
      <c r="Q643" s="138"/>
    </row>
    <row r="644" spans="1:17" s="26" customFormat="1" ht="14.25" customHeight="1" x14ac:dyDescent="0.2">
      <c r="A644" s="151" t="str">
        <f t="shared" ref="A644" si="433">A643</f>
        <v>Nelson/Marlborough/West Coast</v>
      </c>
      <c r="B644" s="151" t="str">
        <f>B643</f>
        <v>Greymouth</v>
      </c>
      <c r="C644" s="55" t="s">
        <v>15</v>
      </c>
      <c r="D644" s="31">
        <v>0</v>
      </c>
      <c r="E644" s="31">
        <v>0</v>
      </c>
      <c r="F644" s="31">
        <v>0</v>
      </c>
      <c r="G644" s="31">
        <v>0</v>
      </c>
      <c r="H644" s="31">
        <v>0</v>
      </c>
      <c r="I644" s="31">
        <v>0</v>
      </c>
      <c r="J644" s="31">
        <v>0</v>
      </c>
      <c r="K644" s="31">
        <v>0</v>
      </c>
      <c r="L644" s="31">
        <v>0</v>
      </c>
      <c r="M644" s="31">
        <v>0</v>
      </c>
      <c r="Q644" s="138"/>
    </row>
    <row r="645" spans="1:17" s="26" customFormat="1" ht="14.25" customHeight="1" x14ac:dyDescent="0.2">
      <c r="A645" s="151" t="str">
        <f t="shared" ref="A645" si="434">A644</f>
        <v>Nelson/Marlborough/West Coast</v>
      </c>
      <c r="B645" s="151" t="str">
        <f>B643</f>
        <v>Greymouth</v>
      </c>
      <c r="C645" s="55" t="s">
        <v>24</v>
      </c>
      <c r="D645" s="31">
        <v>5</v>
      </c>
      <c r="E645" s="31">
        <v>6</v>
      </c>
      <c r="F645" s="31">
        <v>2</v>
      </c>
      <c r="G645" s="31">
        <v>2</v>
      </c>
      <c r="H645" s="31">
        <v>1</v>
      </c>
      <c r="I645" s="31">
        <v>3</v>
      </c>
      <c r="J645" s="31">
        <v>6</v>
      </c>
      <c r="K645" s="31">
        <v>3</v>
      </c>
      <c r="L645" s="31">
        <v>2</v>
      </c>
      <c r="M645" s="31">
        <v>7</v>
      </c>
      <c r="Q645" s="138"/>
    </row>
    <row r="646" spans="1:17" s="26" customFormat="1" ht="14.25" customHeight="1" x14ac:dyDescent="0.2">
      <c r="A646" s="151" t="str">
        <f t="shared" ref="A646:B646" si="435">A645</f>
        <v>Nelson/Marlborough/West Coast</v>
      </c>
      <c r="B646" s="152" t="str">
        <f t="shared" si="435"/>
        <v>Greymouth</v>
      </c>
      <c r="C646" s="53" t="s">
        <v>0</v>
      </c>
      <c r="D646" s="32">
        <v>55</v>
      </c>
      <c r="E646" s="32">
        <v>45</v>
      </c>
      <c r="F646" s="32">
        <v>51</v>
      </c>
      <c r="G646" s="32">
        <v>42</v>
      </c>
      <c r="H646" s="32">
        <v>33</v>
      </c>
      <c r="I646" s="32">
        <v>41</v>
      </c>
      <c r="J646" s="32">
        <v>29</v>
      </c>
      <c r="K646" s="32">
        <v>19</v>
      </c>
      <c r="L646" s="32">
        <v>22</v>
      </c>
      <c r="M646" s="32">
        <v>29</v>
      </c>
      <c r="Q646" s="138"/>
    </row>
    <row r="647" spans="1:17" s="26" customFormat="1" ht="14.25" customHeight="1" x14ac:dyDescent="0.2">
      <c r="A647" s="151" t="str">
        <f t="shared" ref="A647" si="436">A646</f>
        <v>Nelson/Marlborough/West Coast</v>
      </c>
      <c r="B647" s="150" t="s">
        <v>183</v>
      </c>
      <c r="C647" s="24" t="s">
        <v>19</v>
      </c>
      <c r="D647" s="31">
        <v>0</v>
      </c>
      <c r="E647" s="31">
        <v>0</v>
      </c>
      <c r="F647" s="31">
        <v>0</v>
      </c>
      <c r="G647" s="31">
        <v>0</v>
      </c>
      <c r="H647" s="31">
        <v>0</v>
      </c>
      <c r="I647" s="31">
        <v>0</v>
      </c>
      <c r="J647" s="31">
        <v>0</v>
      </c>
      <c r="K647" s="31">
        <v>0</v>
      </c>
      <c r="L647" s="31">
        <v>0</v>
      </c>
      <c r="M647" s="31">
        <v>0</v>
      </c>
      <c r="Q647" s="138"/>
    </row>
    <row r="648" spans="1:17" s="26" customFormat="1" ht="14.25" customHeight="1" x14ac:dyDescent="0.2">
      <c r="A648" s="151" t="str">
        <f t="shared" ref="A648:B648" si="437">A647</f>
        <v>Nelson/Marlborough/West Coast</v>
      </c>
      <c r="B648" s="151" t="str">
        <f t="shared" si="437"/>
        <v>Kaikōura</v>
      </c>
      <c r="C648" s="69" t="s">
        <v>139</v>
      </c>
      <c r="D648" s="31">
        <v>0</v>
      </c>
      <c r="E648" s="31">
        <v>0</v>
      </c>
      <c r="F648" s="31">
        <v>0</v>
      </c>
      <c r="G648" s="31">
        <v>0</v>
      </c>
      <c r="H648" s="31">
        <v>0</v>
      </c>
      <c r="I648" s="31">
        <v>1</v>
      </c>
      <c r="J648" s="31">
        <v>0</v>
      </c>
      <c r="K648" s="31">
        <v>0</v>
      </c>
      <c r="L648" s="31">
        <v>0</v>
      </c>
      <c r="M648" s="31">
        <v>0</v>
      </c>
      <c r="Q648" s="138"/>
    </row>
    <row r="649" spans="1:17" s="26" customFormat="1" ht="14.25" customHeight="1" x14ac:dyDescent="0.2">
      <c r="A649" s="151" t="str">
        <f t="shared" ref="A649:B649" si="438">A648</f>
        <v>Nelson/Marlborough/West Coast</v>
      </c>
      <c r="B649" s="151" t="str">
        <f t="shared" si="438"/>
        <v>Kaikōura</v>
      </c>
      <c r="C649" s="69" t="s">
        <v>138</v>
      </c>
      <c r="D649" s="31">
        <v>1</v>
      </c>
      <c r="E649" s="31">
        <v>1</v>
      </c>
      <c r="F649" s="31">
        <v>0</v>
      </c>
      <c r="G649" s="31">
        <v>2</v>
      </c>
      <c r="H649" s="31">
        <v>0</v>
      </c>
      <c r="I649" s="31">
        <v>0</v>
      </c>
      <c r="J649" s="31">
        <v>0</v>
      </c>
      <c r="K649" s="31">
        <v>1</v>
      </c>
      <c r="L649" s="31">
        <v>0</v>
      </c>
      <c r="M649" s="31">
        <v>0</v>
      </c>
      <c r="Q649" s="138"/>
    </row>
    <row r="650" spans="1:17" s="26" customFormat="1" ht="14.25" customHeight="1" x14ac:dyDescent="0.2">
      <c r="A650" s="151" t="str">
        <f t="shared" ref="A650:B650" si="439">A649</f>
        <v>Nelson/Marlborough/West Coast</v>
      </c>
      <c r="B650" s="151" t="str">
        <f t="shared" si="439"/>
        <v>Kaikōura</v>
      </c>
      <c r="C650" s="69" t="s">
        <v>140</v>
      </c>
      <c r="D650" s="31">
        <v>0</v>
      </c>
      <c r="E650" s="31">
        <v>0</v>
      </c>
      <c r="F650" s="31">
        <v>0</v>
      </c>
      <c r="G650" s="31">
        <v>0</v>
      </c>
      <c r="H650" s="31">
        <v>0</v>
      </c>
      <c r="I650" s="31">
        <v>0</v>
      </c>
      <c r="J650" s="31">
        <v>0</v>
      </c>
      <c r="K650" s="31">
        <v>0</v>
      </c>
      <c r="L650" s="31">
        <v>0</v>
      </c>
      <c r="M650" s="31">
        <v>1</v>
      </c>
      <c r="Q650" s="138"/>
    </row>
    <row r="651" spans="1:17" s="26" customFormat="1" ht="14.25" customHeight="1" x14ac:dyDescent="0.2">
      <c r="A651" s="151" t="str">
        <f t="shared" ref="A651:B651" si="440">A650</f>
        <v>Nelson/Marlborough/West Coast</v>
      </c>
      <c r="B651" s="151" t="str">
        <f t="shared" si="440"/>
        <v>Kaikōura</v>
      </c>
      <c r="C651" s="55" t="s">
        <v>20</v>
      </c>
      <c r="D651" s="31">
        <v>3</v>
      </c>
      <c r="E651" s="31">
        <v>1</v>
      </c>
      <c r="F651" s="31">
        <v>0</v>
      </c>
      <c r="G651" s="31">
        <v>1</v>
      </c>
      <c r="H651" s="31">
        <v>1</v>
      </c>
      <c r="I651" s="31">
        <v>1</v>
      </c>
      <c r="J651" s="31">
        <v>0</v>
      </c>
      <c r="K651" s="31">
        <v>0</v>
      </c>
      <c r="L651" s="31">
        <v>0</v>
      </c>
      <c r="M651" s="31">
        <v>0</v>
      </c>
      <c r="Q651" s="138"/>
    </row>
    <row r="652" spans="1:17" s="26" customFormat="1" ht="14.25" customHeight="1" x14ac:dyDescent="0.2">
      <c r="A652" s="151" t="str">
        <f t="shared" ref="A652:B652" si="441">A651</f>
        <v>Nelson/Marlborough/West Coast</v>
      </c>
      <c r="B652" s="151" t="str">
        <f t="shared" si="441"/>
        <v>Kaikōura</v>
      </c>
      <c r="C652" s="55" t="s">
        <v>21</v>
      </c>
      <c r="D652" s="31">
        <v>0</v>
      </c>
      <c r="E652" s="31">
        <v>0</v>
      </c>
      <c r="F652" s="31">
        <v>0</v>
      </c>
      <c r="G652" s="31">
        <v>0</v>
      </c>
      <c r="H652" s="31">
        <v>0</v>
      </c>
      <c r="I652" s="31">
        <v>0</v>
      </c>
      <c r="J652" s="31">
        <v>0</v>
      </c>
      <c r="K652" s="31">
        <v>0</v>
      </c>
      <c r="L652" s="31">
        <v>1</v>
      </c>
      <c r="M652" s="31">
        <v>1</v>
      </c>
      <c r="Q652" s="138"/>
    </row>
    <row r="653" spans="1:17" s="26" customFormat="1" ht="14.25" customHeight="1" x14ac:dyDescent="0.2">
      <c r="A653" s="151" t="str">
        <f t="shared" ref="A653:B653" si="442">A652</f>
        <v>Nelson/Marlborough/West Coast</v>
      </c>
      <c r="B653" s="151" t="str">
        <f t="shared" si="442"/>
        <v>Kaikōura</v>
      </c>
      <c r="C653" s="55" t="s">
        <v>22</v>
      </c>
      <c r="D653" s="31">
        <v>1</v>
      </c>
      <c r="E653" s="31">
        <v>2</v>
      </c>
      <c r="F653" s="31">
        <v>0</v>
      </c>
      <c r="G653" s="31">
        <v>2</v>
      </c>
      <c r="H653" s="31">
        <v>1</v>
      </c>
      <c r="I653" s="31">
        <v>0</v>
      </c>
      <c r="J653" s="31">
        <v>0</v>
      </c>
      <c r="K653" s="31">
        <v>0</v>
      </c>
      <c r="L653" s="31">
        <v>0</v>
      </c>
      <c r="M653" s="31">
        <v>0</v>
      </c>
      <c r="Q653" s="138"/>
    </row>
    <row r="654" spans="1:17" s="26" customFormat="1" ht="14.25" customHeight="1" x14ac:dyDescent="0.2">
      <c r="A654" s="151" t="str">
        <f t="shared" ref="A654:B654" si="443">A653</f>
        <v>Nelson/Marlborough/West Coast</v>
      </c>
      <c r="B654" s="151" t="str">
        <f t="shared" si="443"/>
        <v>Kaikōura</v>
      </c>
      <c r="C654" s="55" t="s">
        <v>23</v>
      </c>
      <c r="D654" s="31">
        <v>0</v>
      </c>
      <c r="E654" s="31">
        <v>0</v>
      </c>
      <c r="F654" s="31">
        <v>0</v>
      </c>
      <c r="G654" s="31">
        <v>0</v>
      </c>
      <c r="H654" s="31">
        <v>0</v>
      </c>
      <c r="I654" s="31">
        <v>0</v>
      </c>
      <c r="J654" s="31">
        <v>0</v>
      </c>
      <c r="K654" s="31">
        <v>0</v>
      </c>
      <c r="L654" s="31">
        <v>0</v>
      </c>
      <c r="M654" s="31">
        <v>0</v>
      </c>
      <c r="Q654" s="138"/>
    </row>
    <row r="655" spans="1:17" s="26" customFormat="1" ht="14.25" customHeight="1" x14ac:dyDescent="0.2">
      <c r="A655" s="151" t="str">
        <f t="shared" ref="A655:B655" si="444">A654</f>
        <v>Nelson/Marlborough/West Coast</v>
      </c>
      <c r="B655" s="151" t="str">
        <f t="shared" si="444"/>
        <v>Kaikōura</v>
      </c>
      <c r="C655" s="55" t="s">
        <v>15</v>
      </c>
      <c r="D655" s="31">
        <v>0</v>
      </c>
      <c r="E655" s="31">
        <v>0</v>
      </c>
      <c r="F655" s="31">
        <v>0</v>
      </c>
      <c r="G655" s="31">
        <v>0</v>
      </c>
      <c r="H655" s="31">
        <v>0</v>
      </c>
      <c r="I655" s="31">
        <v>0</v>
      </c>
      <c r="J655" s="31">
        <v>0</v>
      </c>
      <c r="K655" s="31">
        <v>0</v>
      </c>
      <c r="L655" s="31">
        <v>0</v>
      </c>
      <c r="M655" s="31">
        <v>0</v>
      </c>
      <c r="Q655" s="138"/>
    </row>
    <row r="656" spans="1:17" s="28" customFormat="1" ht="14.25" customHeight="1" x14ac:dyDescent="0.2">
      <c r="A656" s="151" t="str">
        <f t="shared" ref="A656:B656" si="445">A655</f>
        <v>Nelson/Marlborough/West Coast</v>
      </c>
      <c r="B656" s="151" t="str">
        <f t="shared" si="445"/>
        <v>Kaikōura</v>
      </c>
      <c r="C656" s="55" t="s">
        <v>24</v>
      </c>
      <c r="D656" s="31">
        <v>1</v>
      </c>
      <c r="E656" s="31">
        <v>0</v>
      </c>
      <c r="F656" s="31">
        <v>0</v>
      </c>
      <c r="G656" s="31">
        <v>0</v>
      </c>
      <c r="H656" s="31">
        <v>1</v>
      </c>
      <c r="I656" s="31">
        <v>0</v>
      </c>
      <c r="J656" s="31">
        <v>0</v>
      </c>
      <c r="K656" s="31">
        <v>0</v>
      </c>
      <c r="L656" s="31">
        <v>1</v>
      </c>
      <c r="M656" s="31">
        <v>1</v>
      </c>
      <c r="Q656" s="138"/>
    </row>
    <row r="657" spans="1:17" s="28" customFormat="1" ht="14.25" customHeight="1" x14ac:dyDescent="0.2">
      <c r="A657" s="151" t="str">
        <f t="shared" ref="A657:B657" si="446">A656</f>
        <v>Nelson/Marlborough/West Coast</v>
      </c>
      <c r="B657" s="152" t="str">
        <f t="shared" si="446"/>
        <v>Kaikōura</v>
      </c>
      <c r="C657" s="53" t="s">
        <v>0</v>
      </c>
      <c r="D657" s="32">
        <v>6</v>
      </c>
      <c r="E657" s="32">
        <v>4</v>
      </c>
      <c r="F657" s="32">
        <v>0</v>
      </c>
      <c r="G657" s="32">
        <v>5</v>
      </c>
      <c r="H657" s="32">
        <v>3</v>
      </c>
      <c r="I657" s="32">
        <v>2</v>
      </c>
      <c r="J657" s="32">
        <v>0</v>
      </c>
      <c r="K657" s="32">
        <v>1</v>
      </c>
      <c r="L657" s="32">
        <v>2</v>
      </c>
      <c r="M657" s="32">
        <v>3</v>
      </c>
      <c r="Q657" s="138"/>
    </row>
    <row r="658" spans="1:17" s="26" customFormat="1" ht="14.25" customHeight="1" x14ac:dyDescent="0.2">
      <c r="A658" s="151" t="str">
        <f t="shared" ref="A658" si="447">A657</f>
        <v>Nelson/Marlborough/West Coast</v>
      </c>
      <c r="B658" s="150" t="s">
        <v>72</v>
      </c>
      <c r="C658" s="24" t="s">
        <v>19</v>
      </c>
      <c r="D658" s="31">
        <v>17</v>
      </c>
      <c r="E658" s="31">
        <v>16</v>
      </c>
      <c r="F658" s="31">
        <v>25</v>
      </c>
      <c r="G658" s="31">
        <v>22</v>
      </c>
      <c r="H658" s="31">
        <v>17</v>
      </c>
      <c r="I658" s="31">
        <v>16</v>
      </c>
      <c r="J658" s="31">
        <v>17</v>
      </c>
      <c r="K658" s="31">
        <v>10</v>
      </c>
      <c r="L658" s="31">
        <v>10</v>
      </c>
      <c r="M658" s="31">
        <v>20</v>
      </c>
      <c r="Q658" s="138"/>
    </row>
    <row r="659" spans="1:17" s="26" customFormat="1" ht="14.25" customHeight="1" x14ac:dyDescent="0.2">
      <c r="A659" s="151" t="str">
        <f t="shared" ref="A659:B659" si="448">A658</f>
        <v>Nelson/Marlborough/West Coast</v>
      </c>
      <c r="B659" s="151" t="str">
        <f t="shared" si="448"/>
        <v>Nelson</v>
      </c>
      <c r="C659" s="69" t="s">
        <v>139</v>
      </c>
      <c r="D659" s="31">
        <v>11</v>
      </c>
      <c r="E659" s="31">
        <v>11</v>
      </c>
      <c r="F659" s="31">
        <v>9</v>
      </c>
      <c r="G659" s="31">
        <v>4</v>
      </c>
      <c r="H659" s="31">
        <v>3</v>
      </c>
      <c r="I659" s="31">
        <v>8</v>
      </c>
      <c r="J659" s="31">
        <v>12</v>
      </c>
      <c r="K659" s="31">
        <v>3</v>
      </c>
      <c r="L659" s="31">
        <v>11</v>
      </c>
      <c r="M659" s="31">
        <v>11</v>
      </c>
      <c r="Q659" s="138"/>
    </row>
    <row r="660" spans="1:17" s="26" customFormat="1" ht="14.25" customHeight="1" x14ac:dyDescent="0.2">
      <c r="A660" s="151" t="str">
        <f t="shared" ref="A660:B660" si="449">A659</f>
        <v>Nelson/Marlborough/West Coast</v>
      </c>
      <c r="B660" s="151" t="str">
        <f t="shared" si="449"/>
        <v>Nelson</v>
      </c>
      <c r="C660" s="69" t="s">
        <v>138</v>
      </c>
      <c r="D660" s="31">
        <v>10</v>
      </c>
      <c r="E660" s="31">
        <v>5</v>
      </c>
      <c r="F660" s="31">
        <v>5</v>
      </c>
      <c r="G660" s="31">
        <v>8</v>
      </c>
      <c r="H660" s="31">
        <v>9</v>
      </c>
      <c r="I660" s="31">
        <v>10</v>
      </c>
      <c r="J660" s="31">
        <v>11</v>
      </c>
      <c r="K660" s="31">
        <v>10</v>
      </c>
      <c r="L660" s="31">
        <v>9</v>
      </c>
      <c r="M660" s="31">
        <v>5</v>
      </c>
      <c r="Q660" s="138"/>
    </row>
    <row r="661" spans="1:17" s="26" customFormat="1" ht="14.25" customHeight="1" x14ac:dyDescent="0.2">
      <c r="A661" s="151" t="str">
        <f t="shared" ref="A661:B661" si="450">A660</f>
        <v>Nelson/Marlborough/West Coast</v>
      </c>
      <c r="B661" s="151" t="str">
        <f t="shared" si="450"/>
        <v>Nelson</v>
      </c>
      <c r="C661" s="69" t="s">
        <v>140</v>
      </c>
      <c r="D661" s="31">
        <v>0</v>
      </c>
      <c r="E661" s="31">
        <v>1</v>
      </c>
      <c r="F661" s="31">
        <v>2</v>
      </c>
      <c r="G661" s="31">
        <v>3</v>
      </c>
      <c r="H661" s="31">
        <v>3</v>
      </c>
      <c r="I661" s="31">
        <v>6</v>
      </c>
      <c r="J661" s="31">
        <v>9</v>
      </c>
      <c r="K661" s="31">
        <v>8</v>
      </c>
      <c r="L661" s="31">
        <v>2</v>
      </c>
      <c r="M661" s="31">
        <v>4</v>
      </c>
      <c r="Q661" s="138"/>
    </row>
    <row r="662" spans="1:17" s="26" customFormat="1" ht="14.25" customHeight="1" x14ac:dyDescent="0.2">
      <c r="A662" s="151" t="str">
        <f t="shared" ref="A662:B662" si="451">A661</f>
        <v>Nelson/Marlborough/West Coast</v>
      </c>
      <c r="B662" s="151" t="str">
        <f t="shared" si="451"/>
        <v>Nelson</v>
      </c>
      <c r="C662" s="55" t="s">
        <v>20</v>
      </c>
      <c r="D662" s="31">
        <v>25</v>
      </c>
      <c r="E662" s="31">
        <v>38</v>
      </c>
      <c r="F662" s="31">
        <v>30</v>
      </c>
      <c r="G662" s="31">
        <v>27</v>
      </c>
      <c r="H662" s="31">
        <v>30</v>
      </c>
      <c r="I662" s="31">
        <v>30</v>
      </c>
      <c r="J662" s="31">
        <v>22</v>
      </c>
      <c r="K662" s="31">
        <v>13</v>
      </c>
      <c r="L662" s="31">
        <v>8</v>
      </c>
      <c r="M662" s="31">
        <v>18</v>
      </c>
      <c r="Q662" s="138"/>
    </row>
    <row r="663" spans="1:17" s="26" customFormat="1" ht="14.25" customHeight="1" x14ac:dyDescent="0.2">
      <c r="A663" s="151" t="str">
        <f t="shared" ref="A663:B663" si="452">A662</f>
        <v>Nelson/Marlborough/West Coast</v>
      </c>
      <c r="B663" s="151" t="str">
        <f t="shared" si="452"/>
        <v>Nelson</v>
      </c>
      <c r="C663" s="55" t="s">
        <v>21</v>
      </c>
      <c r="D663" s="31">
        <v>7</v>
      </c>
      <c r="E663" s="31">
        <v>6</v>
      </c>
      <c r="F663" s="31">
        <v>3</v>
      </c>
      <c r="G663" s="31">
        <v>12</v>
      </c>
      <c r="H663" s="31">
        <v>11</v>
      </c>
      <c r="I663" s="31">
        <v>12</v>
      </c>
      <c r="J663" s="31">
        <v>17</v>
      </c>
      <c r="K663" s="31">
        <v>5</v>
      </c>
      <c r="L663" s="31">
        <v>6</v>
      </c>
      <c r="M663" s="31">
        <v>10</v>
      </c>
      <c r="Q663" s="138"/>
    </row>
    <row r="664" spans="1:17" s="26" customFormat="1" ht="14.25" customHeight="1" x14ac:dyDescent="0.2">
      <c r="A664" s="151" t="str">
        <f t="shared" ref="A664:B664" si="453">A663</f>
        <v>Nelson/Marlborough/West Coast</v>
      </c>
      <c r="B664" s="151" t="str">
        <f t="shared" si="453"/>
        <v>Nelson</v>
      </c>
      <c r="C664" s="55" t="s">
        <v>22</v>
      </c>
      <c r="D664" s="31">
        <v>36</v>
      </c>
      <c r="E664" s="31">
        <v>25</v>
      </c>
      <c r="F664" s="31">
        <v>27</v>
      </c>
      <c r="G664" s="31">
        <v>42</v>
      </c>
      <c r="H664" s="31">
        <v>26</v>
      </c>
      <c r="I664" s="31">
        <v>21</v>
      </c>
      <c r="J664" s="31">
        <v>14</v>
      </c>
      <c r="K664" s="31">
        <v>10</v>
      </c>
      <c r="L664" s="31">
        <v>6</v>
      </c>
      <c r="M664" s="31">
        <v>8</v>
      </c>
      <c r="Q664" s="138"/>
    </row>
    <row r="665" spans="1:17" s="26" customFormat="1" ht="14.25" customHeight="1" x14ac:dyDescent="0.2">
      <c r="A665" s="151" t="str">
        <f t="shared" ref="A665:B665" si="454">A664</f>
        <v>Nelson/Marlborough/West Coast</v>
      </c>
      <c r="B665" s="151" t="str">
        <f t="shared" si="454"/>
        <v>Nelson</v>
      </c>
      <c r="C665" s="55" t="s">
        <v>23</v>
      </c>
      <c r="D665" s="31">
        <v>2</v>
      </c>
      <c r="E665" s="31">
        <v>1</v>
      </c>
      <c r="F665" s="31">
        <v>1</v>
      </c>
      <c r="G665" s="31">
        <v>1</v>
      </c>
      <c r="H665" s="31">
        <v>5</v>
      </c>
      <c r="I665" s="31">
        <v>7</v>
      </c>
      <c r="J665" s="31">
        <v>4</v>
      </c>
      <c r="K665" s="31">
        <v>0</v>
      </c>
      <c r="L665" s="31">
        <v>1</v>
      </c>
      <c r="M665" s="31">
        <v>1</v>
      </c>
      <c r="Q665" s="138"/>
    </row>
    <row r="666" spans="1:17" s="26" customFormat="1" ht="14.25" customHeight="1" x14ac:dyDescent="0.2">
      <c r="A666" s="151" t="str">
        <f t="shared" ref="A666:B666" si="455">A665</f>
        <v>Nelson/Marlborough/West Coast</v>
      </c>
      <c r="B666" s="151" t="str">
        <f t="shared" si="455"/>
        <v>Nelson</v>
      </c>
      <c r="C666" s="55" t="s">
        <v>15</v>
      </c>
      <c r="D666" s="31">
        <v>0</v>
      </c>
      <c r="E666" s="31">
        <v>0</v>
      </c>
      <c r="F666" s="31">
        <v>0</v>
      </c>
      <c r="G666" s="31">
        <v>0</v>
      </c>
      <c r="H666" s="31">
        <v>0</v>
      </c>
      <c r="I666" s="31">
        <v>0</v>
      </c>
      <c r="J666" s="31">
        <v>0</v>
      </c>
      <c r="K666" s="31">
        <v>0</v>
      </c>
      <c r="L666" s="31">
        <v>0</v>
      </c>
      <c r="M666" s="31">
        <v>0</v>
      </c>
      <c r="Q666" s="138"/>
    </row>
    <row r="667" spans="1:17" s="26" customFormat="1" ht="14.25" customHeight="1" x14ac:dyDescent="0.2">
      <c r="A667" s="151" t="str">
        <f t="shared" ref="A667:B667" si="456">A666</f>
        <v>Nelson/Marlborough/West Coast</v>
      </c>
      <c r="B667" s="151" t="str">
        <f t="shared" si="456"/>
        <v>Nelson</v>
      </c>
      <c r="C667" s="55" t="s">
        <v>24</v>
      </c>
      <c r="D667" s="31">
        <v>4</v>
      </c>
      <c r="E667" s="31">
        <v>3</v>
      </c>
      <c r="F667" s="31">
        <v>8</v>
      </c>
      <c r="G667" s="31">
        <v>5</v>
      </c>
      <c r="H667" s="31">
        <v>5</v>
      </c>
      <c r="I667" s="31">
        <v>6</v>
      </c>
      <c r="J667" s="31">
        <v>15</v>
      </c>
      <c r="K667" s="31">
        <v>8</v>
      </c>
      <c r="L667" s="31">
        <v>10</v>
      </c>
      <c r="M667" s="31">
        <v>13</v>
      </c>
      <c r="Q667" s="138"/>
    </row>
    <row r="668" spans="1:17" s="26" customFormat="1" ht="14.25" customHeight="1" x14ac:dyDescent="0.2">
      <c r="A668" s="151" t="str">
        <f t="shared" ref="A668:B668" si="457">A667</f>
        <v>Nelson/Marlborough/West Coast</v>
      </c>
      <c r="B668" s="152" t="str">
        <f t="shared" si="457"/>
        <v>Nelson</v>
      </c>
      <c r="C668" s="53" t="s">
        <v>0</v>
      </c>
      <c r="D668" s="32">
        <v>112</v>
      </c>
      <c r="E668" s="32">
        <v>106</v>
      </c>
      <c r="F668" s="32">
        <v>110</v>
      </c>
      <c r="G668" s="32">
        <v>124</v>
      </c>
      <c r="H668" s="32">
        <v>109</v>
      </c>
      <c r="I668" s="32">
        <v>116</v>
      </c>
      <c r="J668" s="32">
        <v>121</v>
      </c>
      <c r="K668" s="32">
        <v>67</v>
      </c>
      <c r="L668" s="32">
        <v>63</v>
      </c>
      <c r="M668" s="32">
        <v>90</v>
      </c>
      <c r="Q668" s="138"/>
    </row>
    <row r="669" spans="1:17" s="26" customFormat="1" ht="14.25" customHeight="1" x14ac:dyDescent="0.2">
      <c r="A669" s="151" t="str">
        <f t="shared" ref="A669" si="458">A668</f>
        <v>Nelson/Marlborough/West Coast</v>
      </c>
      <c r="B669" s="150" t="s">
        <v>73</v>
      </c>
      <c r="C669" s="55" t="s">
        <v>19</v>
      </c>
      <c r="D669" s="31">
        <v>2</v>
      </c>
      <c r="E669" s="31">
        <v>0</v>
      </c>
      <c r="F669" s="31">
        <v>0</v>
      </c>
      <c r="G669" s="31">
        <v>0</v>
      </c>
      <c r="H669" s="31">
        <v>1</v>
      </c>
      <c r="I669" s="31">
        <v>1</v>
      </c>
      <c r="J669" s="31">
        <v>0</v>
      </c>
      <c r="K669" s="31">
        <v>0</v>
      </c>
      <c r="L669" s="31">
        <v>0</v>
      </c>
      <c r="M669" s="31">
        <v>0</v>
      </c>
      <c r="Q669" s="138"/>
    </row>
    <row r="670" spans="1:17" s="26" customFormat="1" ht="14.25" customHeight="1" x14ac:dyDescent="0.2">
      <c r="A670" s="151" t="str">
        <f t="shared" ref="A670" si="459">A669</f>
        <v>Nelson/Marlborough/West Coast</v>
      </c>
      <c r="B670" s="151" t="str">
        <f t="shared" ref="B670:B679" si="460">B669</f>
        <v>Westport</v>
      </c>
      <c r="C670" s="69" t="s">
        <v>139</v>
      </c>
      <c r="D670" s="31">
        <v>2</v>
      </c>
      <c r="E670" s="31">
        <v>3</v>
      </c>
      <c r="F670" s="31">
        <v>1</v>
      </c>
      <c r="G670" s="31">
        <v>0</v>
      </c>
      <c r="H670" s="31">
        <v>0</v>
      </c>
      <c r="I670" s="31">
        <v>1</v>
      </c>
      <c r="J670" s="31">
        <v>1</v>
      </c>
      <c r="K670" s="31">
        <v>1</v>
      </c>
      <c r="L670" s="31">
        <v>1</v>
      </c>
      <c r="M670" s="31">
        <v>1</v>
      </c>
      <c r="Q670" s="138"/>
    </row>
    <row r="671" spans="1:17" s="26" customFormat="1" ht="14.25" customHeight="1" x14ac:dyDescent="0.2">
      <c r="A671" s="151" t="str">
        <f t="shared" ref="A671" si="461">A670</f>
        <v>Nelson/Marlborough/West Coast</v>
      </c>
      <c r="B671" s="151" t="str">
        <f t="shared" si="460"/>
        <v>Westport</v>
      </c>
      <c r="C671" s="69" t="s">
        <v>138</v>
      </c>
      <c r="D671" s="31">
        <v>1</v>
      </c>
      <c r="E671" s="31">
        <v>0</v>
      </c>
      <c r="F671" s="31">
        <v>1</v>
      </c>
      <c r="G671" s="31">
        <v>1</v>
      </c>
      <c r="H671" s="31">
        <v>0</v>
      </c>
      <c r="I671" s="31">
        <v>0</v>
      </c>
      <c r="J671" s="31">
        <v>2</v>
      </c>
      <c r="K671" s="31">
        <v>3</v>
      </c>
      <c r="L671" s="31">
        <v>0</v>
      </c>
      <c r="M671" s="31">
        <v>0</v>
      </c>
      <c r="Q671" s="138"/>
    </row>
    <row r="672" spans="1:17" s="26" customFormat="1" ht="14.25" customHeight="1" x14ac:dyDescent="0.2">
      <c r="A672" s="151" t="str">
        <f t="shared" ref="A672" si="462">A671</f>
        <v>Nelson/Marlborough/West Coast</v>
      </c>
      <c r="B672" s="151" t="str">
        <f t="shared" si="460"/>
        <v>Westport</v>
      </c>
      <c r="C672" s="69" t="s">
        <v>140</v>
      </c>
      <c r="D672" s="31">
        <v>0</v>
      </c>
      <c r="E672" s="31">
        <v>1</v>
      </c>
      <c r="F672" s="31">
        <v>0</v>
      </c>
      <c r="G672" s="31">
        <v>0</v>
      </c>
      <c r="H672" s="31">
        <v>1</v>
      </c>
      <c r="I672" s="31">
        <v>2</v>
      </c>
      <c r="J672" s="31">
        <v>2</v>
      </c>
      <c r="K672" s="31">
        <v>1</v>
      </c>
      <c r="L672" s="31">
        <v>1</v>
      </c>
      <c r="M672" s="31">
        <v>1</v>
      </c>
      <c r="Q672" s="138"/>
    </row>
    <row r="673" spans="1:17" s="26" customFormat="1" ht="14.25" customHeight="1" x14ac:dyDescent="0.2">
      <c r="A673" s="151" t="str">
        <f t="shared" ref="A673" si="463">A672</f>
        <v>Nelson/Marlborough/West Coast</v>
      </c>
      <c r="B673" s="151" t="str">
        <f t="shared" si="460"/>
        <v>Westport</v>
      </c>
      <c r="C673" s="55" t="s">
        <v>20</v>
      </c>
      <c r="D673" s="31">
        <v>3</v>
      </c>
      <c r="E673" s="31">
        <v>6</v>
      </c>
      <c r="F673" s="31">
        <v>7</v>
      </c>
      <c r="G673" s="31">
        <v>5</v>
      </c>
      <c r="H673" s="31">
        <v>6</v>
      </c>
      <c r="I673" s="31">
        <v>0</v>
      </c>
      <c r="J673" s="31">
        <v>1</v>
      </c>
      <c r="K673" s="31">
        <v>0</v>
      </c>
      <c r="L673" s="31">
        <v>2</v>
      </c>
      <c r="M673" s="31">
        <v>2</v>
      </c>
      <c r="Q673" s="138"/>
    </row>
    <row r="674" spans="1:17" s="26" customFormat="1" ht="14.25" customHeight="1" x14ac:dyDescent="0.2">
      <c r="A674" s="151" t="str">
        <f t="shared" ref="A674" si="464">A673</f>
        <v>Nelson/Marlborough/West Coast</v>
      </c>
      <c r="B674" s="151" t="str">
        <f t="shared" si="460"/>
        <v>Westport</v>
      </c>
      <c r="C674" s="55" t="s">
        <v>21</v>
      </c>
      <c r="D674" s="31">
        <v>0</v>
      </c>
      <c r="E674" s="31">
        <v>1</v>
      </c>
      <c r="F674" s="31">
        <v>2</v>
      </c>
      <c r="G674" s="31">
        <v>1</v>
      </c>
      <c r="H674" s="31">
        <v>1</v>
      </c>
      <c r="I674" s="31">
        <v>1</v>
      </c>
      <c r="J674" s="31">
        <v>1</v>
      </c>
      <c r="K674" s="31">
        <v>2</v>
      </c>
      <c r="L674" s="31">
        <v>0</v>
      </c>
      <c r="M674" s="31">
        <v>1</v>
      </c>
      <c r="Q674" s="138"/>
    </row>
    <row r="675" spans="1:17" s="26" customFormat="1" ht="14.25" customHeight="1" x14ac:dyDescent="0.2">
      <c r="A675" s="151" t="str">
        <f t="shared" ref="A675" si="465">A674</f>
        <v>Nelson/Marlborough/West Coast</v>
      </c>
      <c r="B675" s="151" t="str">
        <f t="shared" si="460"/>
        <v>Westport</v>
      </c>
      <c r="C675" s="55" t="s">
        <v>22</v>
      </c>
      <c r="D675" s="31">
        <v>3</v>
      </c>
      <c r="E675" s="31">
        <v>3</v>
      </c>
      <c r="F675" s="31">
        <v>5</v>
      </c>
      <c r="G675" s="31">
        <v>10</v>
      </c>
      <c r="H675" s="31">
        <v>3</v>
      </c>
      <c r="I675" s="31">
        <v>2</v>
      </c>
      <c r="J675" s="31">
        <v>3</v>
      </c>
      <c r="K675" s="31">
        <v>3</v>
      </c>
      <c r="L675" s="31">
        <v>1</v>
      </c>
      <c r="M675" s="31">
        <v>4</v>
      </c>
      <c r="Q675" s="138"/>
    </row>
    <row r="676" spans="1:17" s="26" customFormat="1" ht="14.25" customHeight="1" x14ac:dyDescent="0.2">
      <c r="A676" s="151" t="str">
        <f t="shared" ref="A676" si="466">A675</f>
        <v>Nelson/Marlborough/West Coast</v>
      </c>
      <c r="B676" s="151" t="str">
        <f t="shared" si="460"/>
        <v>Westport</v>
      </c>
      <c r="C676" s="55" t="s">
        <v>23</v>
      </c>
      <c r="D676" s="31">
        <v>4</v>
      </c>
      <c r="E676" s="31">
        <v>4</v>
      </c>
      <c r="F676" s="31">
        <v>2</v>
      </c>
      <c r="G676" s="31">
        <v>3</v>
      </c>
      <c r="H676" s="31">
        <v>2</v>
      </c>
      <c r="I676" s="31">
        <v>1</v>
      </c>
      <c r="J676" s="31">
        <v>2</v>
      </c>
      <c r="K676" s="31">
        <v>0</v>
      </c>
      <c r="L676" s="31">
        <v>4</v>
      </c>
      <c r="M676" s="31">
        <v>0</v>
      </c>
      <c r="Q676" s="138"/>
    </row>
    <row r="677" spans="1:17" s="26" customFormat="1" ht="14.25" customHeight="1" x14ac:dyDescent="0.2">
      <c r="A677" s="151" t="str">
        <f t="shared" ref="A677" si="467">A676</f>
        <v>Nelson/Marlborough/West Coast</v>
      </c>
      <c r="B677" s="151" t="str">
        <f t="shared" si="460"/>
        <v>Westport</v>
      </c>
      <c r="C677" s="55" t="s">
        <v>15</v>
      </c>
      <c r="D677" s="31">
        <v>0</v>
      </c>
      <c r="E677" s="31">
        <v>0</v>
      </c>
      <c r="F677" s="31">
        <v>0</v>
      </c>
      <c r="G677" s="31">
        <v>0</v>
      </c>
      <c r="H677" s="31">
        <v>0</v>
      </c>
      <c r="I677" s="31">
        <v>0</v>
      </c>
      <c r="J677" s="31">
        <v>0</v>
      </c>
      <c r="K677" s="31">
        <v>0</v>
      </c>
      <c r="L677" s="31">
        <v>0</v>
      </c>
      <c r="M677" s="31">
        <v>0</v>
      </c>
      <c r="Q677" s="138"/>
    </row>
    <row r="678" spans="1:17" s="26" customFormat="1" ht="14.25" customHeight="1" x14ac:dyDescent="0.2">
      <c r="A678" s="151" t="str">
        <f t="shared" ref="A678" si="468">A677</f>
        <v>Nelson/Marlborough/West Coast</v>
      </c>
      <c r="B678" s="151" t="str">
        <f t="shared" si="460"/>
        <v>Westport</v>
      </c>
      <c r="C678" s="55" t="s">
        <v>24</v>
      </c>
      <c r="D678" s="31">
        <v>1</v>
      </c>
      <c r="E678" s="31">
        <v>0</v>
      </c>
      <c r="F678" s="31">
        <v>2</v>
      </c>
      <c r="G678" s="31">
        <v>2</v>
      </c>
      <c r="H678" s="31">
        <v>3</v>
      </c>
      <c r="I678" s="31">
        <v>4</v>
      </c>
      <c r="J678" s="31">
        <v>1</v>
      </c>
      <c r="K678" s="31">
        <v>2</v>
      </c>
      <c r="L678" s="31">
        <v>1</v>
      </c>
      <c r="M678" s="31">
        <v>1</v>
      </c>
      <c r="Q678" s="138"/>
    </row>
    <row r="679" spans="1:17" s="26" customFormat="1" ht="14.25" customHeight="1" x14ac:dyDescent="0.2">
      <c r="A679" s="151" t="str">
        <f t="shared" ref="A679" si="469">A678</f>
        <v>Nelson/Marlborough/West Coast</v>
      </c>
      <c r="B679" s="152" t="str">
        <f t="shared" si="460"/>
        <v>Westport</v>
      </c>
      <c r="C679" s="53" t="s">
        <v>0</v>
      </c>
      <c r="D679" s="32">
        <v>16</v>
      </c>
      <c r="E679" s="32">
        <v>18</v>
      </c>
      <c r="F679" s="32">
        <v>20</v>
      </c>
      <c r="G679" s="32">
        <v>22</v>
      </c>
      <c r="H679" s="32">
        <v>17</v>
      </c>
      <c r="I679" s="32">
        <v>12</v>
      </c>
      <c r="J679" s="32">
        <v>13</v>
      </c>
      <c r="K679" s="32">
        <v>12</v>
      </c>
      <c r="L679" s="32">
        <v>10</v>
      </c>
      <c r="M679" s="32">
        <v>10</v>
      </c>
      <c r="Q679" s="138"/>
    </row>
    <row r="680" spans="1:17" s="26" customFormat="1" ht="14.25" customHeight="1" x14ac:dyDescent="0.2">
      <c r="A680" s="151" t="str">
        <f t="shared" ref="A680:A690" si="470">A679</f>
        <v>Nelson/Marlborough/West Coast</v>
      </c>
      <c r="B680" s="151" t="s">
        <v>114</v>
      </c>
      <c r="C680" s="55" t="s">
        <v>19</v>
      </c>
      <c r="D680" s="31">
        <v>31</v>
      </c>
      <c r="E680" s="31">
        <v>37</v>
      </c>
      <c r="F680" s="31">
        <v>46</v>
      </c>
      <c r="G680" s="31">
        <v>39</v>
      </c>
      <c r="H680" s="31">
        <v>27</v>
      </c>
      <c r="I680" s="31">
        <v>25</v>
      </c>
      <c r="J680" s="31">
        <v>29</v>
      </c>
      <c r="K680" s="31">
        <v>18</v>
      </c>
      <c r="L680" s="31">
        <v>17</v>
      </c>
      <c r="M680" s="31">
        <v>32</v>
      </c>
      <c r="Q680" s="138"/>
    </row>
    <row r="681" spans="1:17" s="26" customFormat="1" ht="14.25" customHeight="1" x14ac:dyDescent="0.2">
      <c r="A681" s="151" t="str">
        <f t="shared" si="470"/>
        <v>Nelson/Marlborough/West Coast</v>
      </c>
      <c r="B681" s="151" t="str">
        <f t="shared" ref="B681" si="471">B680</f>
        <v>Justice service area total</v>
      </c>
      <c r="C681" s="69" t="s">
        <v>139</v>
      </c>
      <c r="D681" s="31">
        <v>19</v>
      </c>
      <c r="E681" s="31">
        <v>21</v>
      </c>
      <c r="F681" s="31">
        <v>25</v>
      </c>
      <c r="G681" s="31">
        <v>14</v>
      </c>
      <c r="H681" s="31">
        <v>15</v>
      </c>
      <c r="I681" s="31">
        <v>16</v>
      </c>
      <c r="J681" s="31">
        <v>18</v>
      </c>
      <c r="K681" s="31">
        <v>11</v>
      </c>
      <c r="L681" s="31">
        <v>13</v>
      </c>
      <c r="M681" s="31">
        <v>19</v>
      </c>
      <c r="Q681" s="138"/>
    </row>
    <row r="682" spans="1:17" s="26" customFormat="1" ht="14.25" customHeight="1" x14ac:dyDescent="0.2">
      <c r="A682" s="151" t="str">
        <f t="shared" si="470"/>
        <v>Nelson/Marlborough/West Coast</v>
      </c>
      <c r="B682" s="151" t="str">
        <f t="shared" ref="B682" si="472">B681</f>
        <v>Justice service area total</v>
      </c>
      <c r="C682" s="69" t="s">
        <v>138</v>
      </c>
      <c r="D682" s="31">
        <v>25</v>
      </c>
      <c r="E682" s="31">
        <v>19</v>
      </c>
      <c r="F682" s="31">
        <v>12</v>
      </c>
      <c r="G682" s="31">
        <v>26</v>
      </c>
      <c r="H682" s="31">
        <v>19</v>
      </c>
      <c r="I682" s="31">
        <v>21</v>
      </c>
      <c r="J682" s="31">
        <v>23</v>
      </c>
      <c r="K682" s="31">
        <v>17</v>
      </c>
      <c r="L682" s="31">
        <v>15</v>
      </c>
      <c r="M682" s="31">
        <v>14</v>
      </c>
      <c r="Q682" s="138"/>
    </row>
    <row r="683" spans="1:17" s="26" customFormat="1" ht="14.25" customHeight="1" x14ac:dyDescent="0.2">
      <c r="A683" s="151" t="str">
        <f t="shared" si="470"/>
        <v>Nelson/Marlborough/West Coast</v>
      </c>
      <c r="B683" s="151" t="str">
        <f t="shared" ref="B683" si="473">B682</f>
        <v>Justice service area total</v>
      </c>
      <c r="C683" s="69" t="s">
        <v>140</v>
      </c>
      <c r="D683" s="31">
        <v>0</v>
      </c>
      <c r="E683" s="31">
        <v>5</v>
      </c>
      <c r="F683" s="31">
        <v>4</v>
      </c>
      <c r="G683" s="31">
        <v>5</v>
      </c>
      <c r="H683" s="31">
        <v>11</v>
      </c>
      <c r="I683" s="31">
        <v>17</v>
      </c>
      <c r="J683" s="31">
        <v>16</v>
      </c>
      <c r="K683" s="31">
        <v>12</v>
      </c>
      <c r="L683" s="31">
        <v>11</v>
      </c>
      <c r="M683" s="31">
        <v>15</v>
      </c>
      <c r="Q683" s="138"/>
    </row>
    <row r="684" spans="1:17" s="26" customFormat="1" ht="14.25" customHeight="1" x14ac:dyDescent="0.2">
      <c r="A684" s="151" t="str">
        <f t="shared" si="470"/>
        <v>Nelson/Marlborough/West Coast</v>
      </c>
      <c r="B684" s="151" t="str">
        <f t="shared" ref="B684" si="474">B683</f>
        <v>Justice service area total</v>
      </c>
      <c r="C684" s="55" t="s">
        <v>20</v>
      </c>
      <c r="D684" s="31">
        <v>68</v>
      </c>
      <c r="E684" s="31">
        <v>72</v>
      </c>
      <c r="F684" s="31">
        <v>68</v>
      </c>
      <c r="G684" s="31">
        <v>59</v>
      </c>
      <c r="H684" s="31">
        <v>57</v>
      </c>
      <c r="I684" s="31">
        <v>54</v>
      </c>
      <c r="J684" s="31">
        <v>32</v>
      </c>
      <c r="K684" s="31">
        <v>18</v>
      </c>
      <c r="L684" s="31">
        <v>15</v>
      </c>
      <c r="M684" s="31">
        <v>27</v>
      </c>
      <c r="Q684" s="138"/>
    </row>
    <row r="685" spans="1:17" s="26" customFormat="1" ht="14.25" customHeight="1" x14ac:dyDescent="0.2">
      <c r="A685" s="151" t="str">
        <f t="shared" si="470"/>
        <v>Nelson/Marlborough/West Coast</v>
      </c>
      <c r="B685" s="151" t="str">
        <f t="shared" ref="B685" si="475">B684</f>
        <v>Justice service area total</v>
      </c>
      <c r="C685" s="55" t="s">
        <v>21</v>
      </c>
      <c r="D685" s="31">
        <v>11</v>
      </c>
      <c r="E685" s="31">
        <v>13</v>
      </c>
      <c r="F685" s="31">
        <v>13</v>
      </c>
      <c r="G685" s="31">
        <v>19</v>
      </c>
      <c r="H685" s="31">
        <v>16</v>
      </c>
      <c r="I685" s="31">
        <v>19</v>
      </c>
      <c r="J685" s="31">
        <v>21</v>
      </c>
      <c r="K685" s="31">
        <v>9</v>
      </c>
      <c r="L685" s="31">
        <v>15</v>
      </c>
      <c r="M685" s="31">
        <v>21</v>
      </c>
      <c r="Q685" s="138"/>
    </row>
    <row r="686" spans="1:17" s="26" customFormat="1" ht="14.25" customHeight="1" x14ac:dyDescent="0.2">
      <c r="A686" s="151" t="str">
        <f t="shared" si="470"/>
        <v>Nelson/Marlborough/West Coast</v>
      </c>
      <c r="B686" s="151" t="str">
        <f t="shared" ref="B686" si="476">B685</f>
        <v>Justice service area total</v>
      </c>
      <c r="C686" s="55" t="s">
        <v>22</v>
      </c>
      <c r="D686" s="31">
        <v>68</v>
      </c>
      <c r="E686" s="31">
        <v>47</v>
      </c>
      <c r="F686" s="31">
        <v>55</v>
      </c>
      <c r="G686" s="31">
        <v>76</v>
      </c>
      <c r="H686" s="31">
        <v>45</v>
      </c>
      <c r="I686" s="31">
        <v>31</v>
      </c>
      <c r="J686" s="31">
        <v>29</v>
      </c>
      <c r="K686" s="31">
        <v>18</v>
      </c>
      <c r="L686" s="31">
        <v>11</v>
      </c>
      <c r="M686" s="31">
        <v>15</v>
      </c>
      <c r="Q686" s="138"/>
    </row>
    <row r="687" spans="1:17" s="26" customFormat="1" ht="14.25" customHeight="1" x14ac:dyDescent="0.2">
      <c r="A687" s="151" t="str">
        <f t="shared" si="470"/>
        <v>Nelson/Marlborough/West Coast</v>
      </c>
      <c r="B687" s="151" t="str">
        <f t="shared" ref="B687" si="477">B686</f>
        <v>Justice service area total</v>
      </c>
      <c r="C687" s="55" t="s">
        <v>23</v>
      </c>
      <c r="D687" s="31">
        <v>8</v>
      </c>
      <c r="E687" s="31">
        <v>11</v>
      </c>
      <c r="F687" s="31">
        <v>14</v>
      </c>
      <c r="G687" s="31">
        <v>8</v>
      </c>
      <c r="H687" s="31">
        <v>15</v>
      </c>
      <c r="I687" s="31">
        <v>13</v>
      </c>
      <c r="J687" s="31">
        <v>8</v>
      </c>
      <c r="K687" s="31">
        <v>1</v>
      </c>
      <c r="L687" s="31">
        <v>6</v>
      </c>
      <c r="M687" s="31">
        <v>2</v>
      </c>
      <c r="Q687" s="138"/>
    </row>
    <row r="688" spans="1:17" s="26" customFormat="1" ht="14.25" customHeight="1" x14ac:dyDescent="0.2">
      <c r="A688" s="151" t="str">
        <f t="shared" si="470"/>
        <v>Nelson/Marlborough/West Coast</v>
      </c>
      <c r="B688" s="151" t="str">
        <f t="shared" ref="B688" si="478">B687</f>
        <v>Justice service area total</v>
      </c>
      <c r="C688" s="55" t="s">
        <v>15</v>
      </c>
      <c r="D688" s="31">
        <v>0</v>
      </c>
      <c r="E688" s="31">
        <v>0</v>
      </c>
      <c r="F688" s="31">
        <v>0</v>
      </c>
      <c r="G688" s="31">
        <v>0</v>
      </c>
      <c r="H688" s="31">
        <v>0</v>
      </c>
      <c r="I688" s="31">
        <v>0</v>
      </c>
      <c r="J688" s="31">
        <v>0</v>
      </c>
      <c r="K688" s="31">
        <v>0</v>
      </c>
      <c r="L688" s="31">
        <v>0</v>
      </c>
      <c r="M688" s="31">
        <v>0</v>
      </c>
      <c r="Q688" s="138"/>
    </row>
    <row r="689" spans="1:17" s="26" customFormat="1" ht="14.25" customHeight="1" x14ac:dyDescent="0.2">
      <c r="A689" s="151" t="str">
        <f t="shared" si="470"/>
        <v>Nelson/Marlborough/West Coast</v>
      </c>
      <c r="B689" s="151" t="str">
        <f t="shared" ref="B689" si="479">B688</f>
        <v>Justice service area total</v>
      </c>
      <c r="C689" s="55" t="s">
        <v>24</v>
      </c>
      <c r="D689" s="31">
        <v>13</v>
      </c>
      <c r="E689" s="31">
        <v>13</v>
      </c>
      <c r="F689" s="31">
        <v>18</v>
      </c>
      <c r="G689" s="31">
        <v>17</v>
      </c>
      <c r="H689" s="31">
        <v>13</v>
      </c>
      <c r="I689" s="31">
        <v>16</v>
      </c>
      <c r="J689" s="31">
        <v>25</v>
      </c>
      <c r="K689" s="31">
        <v>14</v>
      </c>
      <c r="L689" s="31">
        <v>18</v>
      </c>
      <c r="M689" s="31">
        <v>29</v>
      </c>
      <c r="Q689" s="138"/>
    </row>
    <row r="690" spans="1:17" s="26" customFormat="1" ht="14.25" customHeight="1" x14ac:dyDescent="0.2">
      <c r="A690" s="152" t="str">
        <f t="shared" si="470"/>
        <v>Nelson/Marlborough/West Coast</v>
      </c>
      <c r="B690" s="152" t="str">
        <f t="shared" ref="B690" si="480">B689</f>
        <v>Justice service area total</v>
      </c>
      <c r="C690" s="53" t="s">
        <v>0</v>
      </c>
      <c r="D690" s="125">
        <v>243</v>
      </c>
      <c r="E690" s="125">
        <v>238</v>
      </c>
      <c r="F690" s="125">
        <v>255</v>
      </c>
      <c r="G690" s="125">
        <v>263</v>
      </c>
      <c r="H690" s="125">
        <v>218</v>
      </c>
      <c r="I690" s="125">
        <v>212</v>
      </c>
      <c r="J690" s="125">
        <v>201</v>
      </c>
      <c r="K690" s="125">
        <v>118</v>
      </c>
      <c r="L690" s="125">
        <v>121</v>
      </c>
      <c r="M690" s="125">
        <v>174</v>
      </c>
      <c r="Q690" s="138"/>
    </row>
    <row r="691" spans="1:17" s="26" customFormat="1" x14ac:dyDescent="0.2">
      <c r="A691" s="150" t="s">
        <v>31</v>
      </c>
      <c r="B691" s="150" t="s">
        <v>74</v>
      </c>
      <c r="C691" s="24" t="s">
        <v>19</v>
      </c>
      <c r="D691" s="31">
        <v>1</v>
      </c>
      <c r="E691" s="31">
        <v>5</v>
      </c>
      <c r="F691" s="31">
        <v>0</v>
      </c>
      <c r="G691" s="31">
        <v>0</v>
      </c>
      <c r="H691" s="31">
        <v>0</v>
      </c>
      <c r="I691" s="31">
        <v>0</v>
      </c>
      <c r="J691" s="31">
        <v>1</v>
      </c>
      <c r="K691" s="31">
        <v>0</v>
      </c>
      <c r="L691" s="31">
        <v>0</v>
      </c>
      <c r="M691" s="31">
        <v>1</v>
      </c>
      <c r="Q691" s="138"/>
    </row>
    <row r="692" spans="1:17" s="26" customFormat="1" x14ac:dyDescent="0.2">
      <c r="A692" s="151" t="str">
        <f t="shared" ref="A692:B692" si="481">A691</f>
        <v>Canterbury</v>
      </c>
      <c r="B692" s="151" t="str">
        <f t="shared" si="481"/>
        <v>Ashburton</v>
      </c>
      <c r="C692" s="69" t="s">
        <v>139</v>
      </c>
      <c r="D692" s="31">
        <v>1</v>
      </c>
      <c r="E692" s="31">
        <v>2</v>
      </c>
      <c r="F692" s="31">
        <v>1</v>
      </c>
      <c r="G692" s="31">
        <v>0</v>
      </c>
      <c r="H692" s="31">
        <v>0</v>
      </c>
      <c r="I692" s="31">
        <v>0</v>
      </c>
      <c r="J692" s="31">
        <v>2</v>
      </c>
      <c r="K692" s="31">
        <v>1</v>
      </c>
      <c r="L692" s="31">
        <v>0</v>
      </c>
      <c r="M692" s="31">
        <v>2</v>
      </c>
      <c r="Q692" s="138"/>
    </row>
    <row r="693" spans="1:17" s="26" customFormat="1" x14ac:dyDescent="0.2">
      <c r="A693" s="151" t="str">
        <f t="shared" ref="A693:B693" si="482">A692</f>
        <v>Canterbury</v>
      </c>
      <c r="B693" s="151" t="str">
        <f t="shared" si="482"/>
        <v>Ashburton</v>
      </c>
      <c r="C693" s="69" t="s">
        <v>138</v>
      </c>
      <c r="D693" s="31">
        <v>2</v>
      </c>
      <c r="E693" s="31">
        <v>2</v>
      </c>
      <c r="F693" s="31">
        <v>3</v>
      </c>
      <c r="G693" s="31">
        <v>0</v>
      </c>
      <c r="H693" s="31">
        <v>1</v>
      </c>
      <c r="I693" s="31">
        <v>0</v>
      </c>
      <c r="J693" s="31">
        <v>0</v>
      </c>
      <c r="K693" s="31">
        <v>3</v>
      </c>
      <c r="L693" s="31">
        <v>2</v>
      </c>
      <c r="M693" s="31">
        <v>4</v>
      </c>
      <c r="Q693" s="138"/>
    </row>
    <row r="694" spans="1:17" s="26" customFormat="1" x14ac:dyDescent="0.2">
      <c r="A694" s="151" t="str">
        <f t="shared" ref="A694:B694" si="483">A693</f>
        <v>Canterbury</v>
      </c>
      <c r="B694" s="151" t="str">
        <f t="shared" si="483"/>
        <v>Ashburton</v>
      </c>
      <c r="C694" s="69" t="s">
        <v>140</v>
      </c>
      <c r="D694" s="31">
        <v>3</v>
      </c>
      <c r="E694" s="31">
        <v>2</v>
      </c>
      <c r="F694" s="31">
        <v>0</v>
      </c>
      <c r="G694" s="31">
        <v>0</v>
      </c>
      <c r="H694" s="31">
        <v>0</v>
      </c>
      <c r="I694" s="31">
        <v>1</v>
      </c>
      <c r="J694" s="31">
        <v>0</v>
      </c>
      <c r="K694" s="31">
        <v>0</v>
      </c>
      <c r="L694" s="31">
        <v>1</v>
      </c>
      <c r="M694" s="31">
        <v>0</v>
      </c>
      <c r="Q694" s="138"/>
    </row>
    <row r="695" spans="1:17" s="26" customFormat="1" x14ac:dyDescent="0.2">
      <c r="A695" s="151" t="str">
        <f t="shared" ref="A695:B695" si="484">A694</f>
        <v>Canterbury</v>
      </c>
      <c r="B695" s="151" t="str">
        <f t="shared" si="484"/>
        <v>Ashburton</v>
      </c>
      <c r="C695" s="55" t="s">
        <v>20</v>
      </c>
      <c r="D695" s="31">
        <v>3</v>
      </c>
      <c r="E695" s="31">
        <v>2</v>
      </c>
      <c r="F695" s="31">
        <v>5</v>
      </c>
      <c r="G695" s="31">
        <v>1</v>
      </c>
      <c r="H695" s="31">
        <v>4</v>
      </c>
      <c r="I695" s="31">
        <v>3</v>
      </c>
      <c r="J695" s="31">
        <v>1</v>
      </c>
      <c r="K695" s="31">
        <v>1</v>
      </c>
      <c r="L695" s="31">
        <v>1</v>
      </c>
      <c r="M695" s="31">
        <v>3</v>
      </c>
      <c r="Q695" s="138"/>
    </row>
    <row r="696" spans="1:17" s="26" customFormat="1" x14ac:dyDescent="0.2">
      <c r="A696" s="151" t="str">
        <f t="shared" ref="A696:B696" si="485">A695</f>
        <v>Canterbury</v>
      </c>
      <c r="B696" s="151" t="str">
        <f t="shared" si="485"/>
        <v>Ashburton</v>
      </c>
      <c r="C696" s="55" t="s">
        <v>21</v>
      </c>
      <c r="D696" s="31">
        <v>1</v>
      </c>
      <c r="E696" s="31">
        <v>1</v>
      </c>
      <c r="F696" s="31">
        <v>1</v>
      </c>
      <c r="G696" s="31">
        <v>1</v>
      </c>
      <c r="H696" s="31">
        <v>1</v>
      </c>
      <c r="I696" s="31">
        <v>2</v>
      </c>
      <c r="J696" s="31">
        <v>3</v>
      </c>
      <c r="K696" s="31">
        <v>3</v>
      </c>
      <c r="L696" s="31">
        <v>2</v>
      </c>
      <c r="M696" s="31">
        <v>2</v>
      </c>
      <c r="Q696" s="138"/>
    </row>
    <row r="697" spans="1:17" s="26" customFormat="1" x14ac:dyDescent="0.2">
      <c r="A697" s="151" t="str">
        <f t="shared" ref="A697:B697" si="486">A696</f>
        <v>Canterbury</v>
      </c>
      <c r="B697" s="151" t="str">
        <f t="shared" si="486"/>
        <v>Ashburton</v>
      </c>
      <c r="C697" s="55" t="s">
        <v>22</v>
      </c>
      <c r="D697" s="31">
        <v>4</v>
      </c>
      <c r="E697" s="31">
        <v>4</v>
      </c>
      <c r="F697" s="31">
        <v>0</v>
      </c>
      <c r="G697" s="31">
        <v>1</v>
      </c>
      <c r="H697" s="31">
        <v>2</v>
      </c>
      <c r="I697" s="31">
        <v>0</v>
      </c>
      <c r="J697" s="31">
        <v>0</v>
      </c>
      <c r="K697" s="31">
        <v>2</v>
      </c>
      <c r="L697" s="31">
        <v>3</v>
      </c>
      <c r="M697" s="31">
        <v>3</v>
      </c>
      <c r="Q697" s="138"/>
    </row>
    <row r="698" spans="1:17" s="26" customFormat="1" x14ac:dyDescent="0.2">
      <c r="A698" s="151" t="str">
        <f t="shared" ref="A698:B698" si="487">A697</f>
        <v>Canterbury</v>
      </c>
      <c r="B698" s="151" t="str">
        <f t="shared" si="487"/>
        <v>Ashburton</v>
      </c>
      <c r="C698" s="55" t="s">
        <v>23</v>
      </c>
      <c r="D698" s="31">
        <v>0</v>
      </c>
      <c r="E698" s="31">
        <v>1</v>
      </c>
      <c r="F698" s="31">
        <v>1</v>
      </c>
      <c r="G698" s="31">
        <v>0</v>
      </c>
      <c r="H698" s="31">
        <v>1</v>
      </c>
      <c r="I698" s="31">
        <v>0</v>
      </c>
      <c r="J698" s="31">
        <v>0</v>
      </c>
      <c r="K698" s="31">
        <v>0</v>
      </c>
      <c r="L698" s="31">
        <v>1</v>
      </c>
      <c r="M698" s="31">
        <v>1</v>
      </c>
      <c r="Q698" s="138"/>
    </row>
    <row r="699" spans="1:17" s="26" customFormat="1" x14ac:dyDescent="0.2">
      <c r="A699" s="151" t="str">
        <f t="shared" ref="A699:B699" si="488">A698</f>
        <v>Canterbury</v>
      </c>
      <c r="B699" s="151" t="str">
        <f t="shared" si="488"/>
        <v>Ashburton</v>
      </c>
      <c r="C699" s="55" t="s">
        <v>15</v>
      </c>
      <c r="D699" s="31">
        <v>0</v>
      </c>
      <c r="E699" s="31">
        <v>0</v>
      </c>
      <c r="F699" s="31">
        <v>0</v>
      </c>
      <c r="G699" s="31">
        <v>0</v>
      </c>
      <c r="H699" s="31">
        <v>0</v>
      </c>
      <c r="I699" s="31">
        <v>0</v>
      </c>
      <c r="J699" s="31">
        <v>0</v>
      </c>
      <c r="K699" s="31">
        <v>0</v>
      </c>
      <c r="L699" s="31">
        <v>0</v>
      </c>
      <c r="M699" s="31">
        <v>0</v>
      </c>
      <c r="Q699" s="138"/>
    </row>
    <row r="700" spans="1:17" s="26" customFormat="1" x14ac:dyDescent="0.2">
      <c r="A700" s="151" t="str">
        <f t="shared" ref="A700:B700" si="489">A699</f>
        <v>Canterbury</v>
      </c>
      <c r="B700" s="151" t="str">
        <f t="shared" si="489"/>
        <v>Ashburton</v>
      </c>
      <c r="C700" s="55" t="s">
        <v>24</v>
      </c>
      <c r="D700" s="31">
        <v>8</v>
      </c>
      <c r="E700" s="31">
        <v>3</v>
      </c>
      <c r="F700" s="31">
        <v>2</v>
      </c>
      <c r="G700" s="31">
        <v>1</v>
      </c>
      <c r="H700" s="31">
        <v>9</v>
      </c>
      <c r="I700" s="31">
        <v>7</v>
      </c>
      <c r="J700" s="31">
        <v>4</v>
      </c>
      <c r="K700" s="31">
        <v>5</v>
      </c>
      <c r="L700" s="31">
        <v>0</v>
      </c>
      <c r="M700" s="31">
        <v>1</v>
      </c>
      <c r="Q700" s="138"/>
    </row>
    <row r="701" spans="1:17" s="62" customFormat="1" x14ac:dyDescent="0.2">
      <c r="A701" s="151" t="str">
        <f t="shared" ref="A701:B701" si="490">A700</f>
        <v>Canterbury</v>
      </c>
      <c r="B701" s="152" t="str">
        <f t="shared" si="490"/>
        <v>Ashburton</v>
      </c>
      <c r="C701" s="53" t="s">
        <v>0</v>
      </c>
      <c r="D701" s="32">
        <v>23</v>
      </c>
      <c r="E701" s="32">
        <v>22</v>
      </c>
      <c r="F701" s="32">
        <v>13</v>
      </c>
      <c r="G701" s="32">
        <v>4</v>
      </c>
      <c r="H701" s="32">
        <v>18</v>
      </c>
      <c r="I701" s="32">
        <v>13</v>
      </c>
      <c r="J701" s="32">
        <v>11</v>
      </c>
      <c r="K701" s="32">
        <v>15</v>
      </c>
      <c r="L701" s="32">
        <v>10</v>
      </c>
      <c r="M701" s="32">
        <v>17</v>
      </c>
      <c r="Q701" s="138"/>
    </row>
    <row r="702" spans="1:17" s="26" customFormat="1" x14ac:dyDescent="0.2">
      <c r="A702" s="151" t="str">
        <f t="shared" ref="A702" si="491">A701</f>
        <v>Canterbury</v>
      </c>
      <c r="B702" s="150" t="s">
        <v>75</v>
      </c>
      <c r="C702" s="24" t="s">
        <v>19</v>
      </c>
      <c r="D702" s="31">
        <v>77</v>
      </c>
      <c r="E702" s="31">
        <v>84</v>
      </c>
      <c r="F702" s="31">
        <v>115</v>
      </c>
      <c r="G702" s="31">
        <v>93</v>
      </c>
      <c r="H702" s="31">
        <v>101</v>
      </c>
      <c r="I702" s="31">
        <v>121</v>
      </c>
      <c r="J702" s="31">
        <v>104</v>
      </c>
      <c r="K702" s="31">
        <v>54</v>
      </c>
      <c r="L702" s="31">
        <v>72</v>
      </c>
      <c r="M702" s="31">
        <v>106</v>
      </c>
      <c r="Q702" s="138"/>
    </row>
    <row r="703" spans="1:17" s="26" customFormat="1" x14ac:dyDescent="0.2">
      <c r="A703" s="151" t="str">
        <f t="shared" ref="A703:B703" si="492">A702</f>
        <v>Canterbury</v>
      </c>
      <c r="B703" s="151" t="str">
        <f t="shared" si="492"/>
        <v>Christchurch</v>
      </c>
      <c r="C703" s="69" t="s">
        <v>139</v>
      </c>
      <c r="D703" s="31">
        <v>29</v>
      </c>
      <c r="E703" s="31">
        <v>36</v>
      </c>
      <c r="F703" s="31">
        <v>41</v>
      </c>
      <c r="G703" s="31">
        <v>37</v>
      </c>
      <c r="H703" s="31">
        <v>41</v>
      </c>
      <c r="I703" s="31">
        <v>54</v>
      </c>
      <c r="J703" s="31">
        <v>47</v>
      </c>
      <c r="K703" s="31">
        <v>47</v>
      </c>
      <c r="L703" s="31">
        <v>44</v>
      </c>
      <c r="M703" s="31">
        <v>45</v>
      </c>
      <c r="Q703" s="138"/>
    </row>
    <row r="704" spans="1:17" s="26" customFormat="1" x14ac:dyDescent="0.2">
      <c r="A704" s="151" t="str">
        <f t="shared" ref="A704:B704" si="493">A703</f>
        <v>Canterbury</v>
      </c>
      <c r="B704" s="151" t="str">
        <f t="shared" si="493"/>
        <v>Christchurch</v>
      </c>
      <c r="C704" s="69" t="s">
        <v>138</v>
      </c>
      <c r="D704" s="31">
        <v>21</v>
      </c>
      <c r="E704" s="31">
        <v>21</v>
      </c>
      <c r="F704" s="31">
        <v>33</v>
      </c>
      <c r="G704" s="31">
        <v>33</v>
      </c>
      <c r="H704" s="31">
        <v>38</v>
      </c>
      <c r="I704" s="31">
        <v>37</v>
      </c>
      <c r="J704" s="31">
        <v>41</v>
      </c>
      <c r="K704" s="31">
        <v>45</v>
      </c>
      <c r="L704" s="31">
        <v>51</v>
      </c>
      <c r="M704" s="31">
        <v>48</v>
      </c>
      <c r="Q704" s="138"/>
    </row>
    <row r="705" spans="1:17" s="26" customFormat="1" x14ac:dyDescent="0.2">
      <c r="A705" s="151" t="str">
        <f t="shared" ref="A705:B705" si="494">A704</f>
        <v>Canterbury</v>
      </c>
      <c r="B705" s="151" t="str">
        <f t="shared" si="494"/>
        <v>Christchurch</v>
      </c>
      <c r="C705" s="69" t="s">
        <v>140</v>
      </c>
      <c r="D705" s="31">
        <v>19</v>
      </c>
      <c r="E705" s="31">
        <v>15</v>
      </c>
      <c r="F705" s="31">
        <v>23</v>
      </c>
      <c r="G705" s="31">
        <v>38</v>
      </c>
      <c r="H705" s="31">
        <v>34</v>
      </c>
      <c r="I705" s="31">
        <v>57</v>
      </c>
      <c r="J705" s="31">
        <v>58</v>
      </c>
      <c r="K705" s="31">
        <v>47</v>
      </c>
      <c r="L705" s="31">
        <v>42</v>
      </c>
      <c r="M705" s="31">
        <v>52</v>
      </c>
      <c r="Q705" s="138"/>
    </row>
    <row r="706" spans="1:17" s="28" customFormat="1" x14ac:dyDescent="0.2">
      <c r="A706" s="151" t="str">
        <f t="shared" ref="A706:B706" si="495">A705</f>
        <v>Canterbury</v>
      </c>
      <c r="B706" s="151" t="str">
        <f t="shared" si="495"/>
        <v>Christchurch</v>
      </c>
      <c r="C706" s="55" t="s">
        <v>20</v>
      </c>
      <c r="D706" s="31">
        <v>81</v>
      </c>
      <c r="E706" s="31">
        <v>77</v>
      </c>
      <c r="F706" s="31">
        <v>105</v>
      </c>
      <c r="G706" s="31">
        <v>82</v>
      </c>
      <c r="H706" s="31">
        <v>70</v>
      </c>
      <c r="I706" s="31">
        <v>49</v>
      </c>
      <c r="J706" s="31">
        <v>46</v>
      </c>
      <c r="K706" s="31">
        <v>37</v>
      </c>
      <c r="L706" s="31">
        <v>31</v>
      </c>
      <c r="M706" s="31">
        <v>28</v>
      </c>
      <c r="Q706" s="138"/>
    </row>
    <row r="707" spans="1:17" s="26" customFormat="1" x14ac:dyDescent="0.2">
      <c r="A707" s="151" t="str">
        <f t="shared" ref="A707:B707" si="496">A706</f>
        <v>Canterbury</v>
      </c>
      <c r="B707" s="151" t="str">
        <f t="shared" si="496"/>
        <v>Christchurch</v>
      </c>
      <c r="C707" s="55" t="s">
        <v>21</v>
      </c>
      <c r="D707" s="31">
        <v>11</v>
      </c>
      <c r="E707" s="31">
        <v>19</v>
      </c>
      <c r="F707" s="31">
        <v>29</v>
      </c>
      <c r="G707" s="31">
        <v>34</v>
      </c>
      <c r="H707" s="31">
        <v>39</v>
      </c>
      <c r="I707" s="31">
        <v>45</v>
      </c>
      <c r="J707" s="31">
        <v>38</v>
      </c>
      <c r="K707" s="31">
        <v>40</v>
      </c>
      <c r="L707" s="31">
        <v>32</v>
      </c>
      <c r="M707" s="31">
        <v>37</v>
      </c>
      <c r="Q707" s="138"/>
    </row>
    <row r="708" spans="1:17" s="26" customFormat="1" x14ac:dyDescent="0.2">
      <c r="A708" s="151" t="str">
        <f t="shared" ref="A708:B708" si="497">A707</f>
        <v>Canterbury</v>
      </c>
      <c r="B708" s="151" t="str">
        <f t="shared" si="497"/>
        <v>Christchurch</v>
      </c>
      <c r="C708" s="55" t="s">
        <v>22</v>
      </c>
      <c r="D708" s="31">
        <v>77</v>
      </c>
      <c r="E708" s="31">
        <v>77</v>
      </c>
      <c r="F708" s="31">
        <v>91</v>
      </c>
      <c r="G708" s="31">
        <v>57</v>
      </c>
      <c r="H708" s="31">
        <v>65</v>
      </c>
      <c r="I708" s="31">
        <v>48</v>
      </c>
      <c r="J708" s="31">
        <v>48</v>
      </c>
      <c r="K708" s="31">
        <v>27</v>
      </c>
      <c r="L708" s="31">
        <v>29</v>
      </c>
      <c r="M708" s="31">
        <v>24</v>
      </c>
      <c r="Q708" s="138"/>
    </row>
    <row r="709" spans="1:17" s="26" customFormat="1" x14ac:dyDescent="0.2">
      <c r="A709" s="151" t="str">
        <f t="shared" ref="A709:B709" si="498">A708</f>
        <v>Canterbury</v>
      </c>
      <c r="B709" s="151" t="str">
        <f t="shared" si="498"/>
        <v>Christchurch</v>
      </c>
      <c r="C709" s="55" t="s">
        <v>23</v>
      </c>
      <c r="D709" s="31">
        <v>5</v>
      </c>
      <c r="E709" s="31">
        <v>7</v>
      </c>
      <c r="F709" s="31">
        <v>13</v>
      </c>
      <c r="G709" s="31">
        <v>10</v>
      </c>
      <c r="H709" s="31">
        <v>20</v>
      </c>
      <c r="I709" s="31">
        <v>29</v>
      </c>
      <c r="J709" s="31">
        <v>16</v>
      </c>
      <c r="K709" s="31">
        <v>14</v>
      </c>
      <c r="L709" s="31">
        <v>12</v>
      </c>
      <c r="M709" s="31">
        <v>25</v>
      </c>
      <c r="Q709" s="138"/>
    </row>
    <row r="710" spans="1:17" s="26" customFormat="1" x14ac:dyDescent="0.2">
      <c r="A710" s="151" t="str">
        <f t="shared" ref="A710:B710" si="499">A709</f>
        <v>Canterbury</v>
      </c>
      <c r="B710" s="151" t="str">
        <f t="shared" si="499"/>
        <v>Christchurch</v>
      </c>
      <c r="C710" s="55" t="s">
        <v>15</v>
      </c>
      <c r="D710" s="31">
        <v>0</v>
      </c>
      <c r="E710" s="31">
        <v>1</v>
      </c>
      <c r="F710" s="31">
        <v>0</v>
      </c>
      <c r="G710" s="31">
        <v>0</v>
      </c>
      <c r="H710" s="31">
        <v>0</v>
      </c>
      <c r="I710" s="31">
        <v>0</v>
      </c>
      <c r="J710" s="31">
        <v>2</v>
      </c>
      <c r="K710" s="31">
        <v>2</v>
      </c>
      <c r="L710" s="31">
        <v>3</v>
      </c>
      <c r="M710" s="31">
        <v>0</v>
      </c>
      <c r="Q710" s="138"/>
    </row>
    <row r="711" spans="1:17" s="28" customFormat="1" x14ac:dyDescent="0.2">
      <c r="A711" s="151" t="str">
        <f t="shared" ref="A711:B711" si="500">A710</f>
        <v>Canterbury</v>
      </c>
      <c r="B711" s="151" t="str">
        <f t="shared" si="500"/>
        <v>Christchurch</v>
      </c>
      <c r="C711" s="55" t="s">
        <v>24</v>
      </c>
      <c r="D711" s="31">
        <v>18</v>
      </c>
      <c r="E711" s="31">
        <v>33</v>
      </c>
      <c r="F711" s="31">
        <v>46</v>
      </c>
      <c r="G711" s="31">
        <v>46</v>
      </c>
      <c r="H711" s="31">
        <v>55</v>
      </c>
      <c r="I711" s="31">
        <v>71</v>
      </c>
      <c r="J711" s="31">
        <v>98</v>
      </c>
      <c r="K711" s="31">
        <v>68</v>
      </c>
      <c r="L711" s="31">
        <v>96</v>
      </c>
      <c r="M711" s="31">
        <v>105</v>
      </c>
      <c r="Q711" s="138"/>
    </row>
    <row r="712" spans="1:17" s="26" customFormat="1" x14ac:dyDescent="0.2">
      <c r="A712" s="151" t="str">
        <f t="shared" ref="A712:B712" si="501">A711</f>
        <v>Canterbury</v>
      </c>
      <c r="B712" s="152" t="str">
        <f t="shared" si="501"/>
        <v>Christchurch</v>
      </c>
      <c r="C712" s="53" t="s">
        <v>0</v>
      </c>
      <c r="D712" s="32">
        <v>338</v>
      </c>
      <c r="E712" s="32">
        <v>370</v>
      </c>
      <c r="F712" s="32">
        <v>496</v>
      </c>
      <c r="G712" s="32">
        <v>430</v>
      </c>
      <c r="H712" s="32">
        <v>463</v>
      </c>
      <c r="I712" s="32">
        <v>511</v>
      </c>
      <c r="J712" s="32">
        <v>498</v>
      </c>
      <c r="K712" s="32">
        <v>381</v>
      </c>
      <c r="L712" s="32">
        <v>412</v>
      </c>
      <c r="M712" s="32">
        <v>470</v>
      </c>
      <c r="Q712" s="138"/>
    </row>
    <row r="713" spans="1:17" s="26" customFormat="1" x14ac:dyDescent="0.2">
      <c r="A713" s="151" t="str">
        <f t="shared" ref="A713" si="502">A712</f>
        <v>Canterbury</v>
      </c>
      <c r="B713" s="150" t="s">
        <v>76</v>
      </c>
      <c r="C713" s="24" t="s">
        <v>19</v>
      </c>
      <c r="D713" s="31">
        <v>0</v>
      </c>
      <c r="E713" s="31" t="s">
        <v>192</v>
      </c>
      <c r="F713" s="31" t="s">
        <v>192</v>
      </c>
      <c r="G713" s="31" t="s">
        <v>192</v>
      </c>
      <c r="H713" s="31" t="s">
        <v>192</v>
      </c>
      <c r="I713" s="110" t="s">
        <v>192</v>
      </c>
      <c r="J713" s="110" t="s">
        <v>192</v>
      </c>
      <c r="K713" s="110" t="s">
        <v>192</v>
      </c>
      <c r="L713" s="110" t="s">
        <v>192</v>
      </c>
      <c r="M713" s="110" t="s">
        <v>192</v>
      </c>
      <c r="Q713" s="138"/>
    </row>
    <row r="714" spans="1:17" s="26" customFormat="1" x14ac:dyDescent="0.2">
      <c r="A714" s="151" t="str">
        <f t="shared" ref="A714:B714" si="503">A713</f>
        <v>Canterbury</v>
      </c>
      <c r="B714" s="151" t="str">
        <f t="shared" si="503"/>
        <v>Rangiora</v>
      </c>
      <c r="C714" s="69" t="s">
        <v>139</v>
      </c>
      <c r="D714" s="31">
        <v>0</v>
      </c>
      <c r="E714" s="31" t="s">
        <v>192</v>
      </c>
      <c r="F714" s="31" t="s">
        <v>192</v>
      </c>
      <c r="G714" s="31" t="s">
        <v>192</v>
      </c>
      <c r="H714" s="31" t="s">
        <v>192</v>
      </c>
      <c r="I714" s="31" t="s">
        <v>192</v>
      </c>
      <c r="J714" s="31" t="s">
        <v>192</v>
      </c>
      <c r="K714" s="31" t="s">
        <v>192</v>
      </c>
      <c r="L714" s="31" t="s">
        <v>192</v>
      </c>
      <c r="M714" s="31" t="s">
        <v>192</v>
      </c>
      <c r="Q714" s="138"/>
    </row>
    <row r="715" spans="1:17" s="26" customFormat="1" x14ac:dyDescent="0.2">
      <c r="A715" s="151" t="str">
        <f t="shared" ref="A715:B715" si="504">A714</f>
        <v>Canterbury</v>
      </c>
      <c r="B715" s="151" t="str">
        <f t="shared" si="504"/>
        <v>Rangiora</v>
      </c>
      <c r="C715" s="69" t="s">
        <v>138</v>
      </c>
      <c r="D715" s="31">
        <v>0</v>
      </c>
      <c r="E715" s="31" t="s">
        <v>192</v>
      </c>
      <c r="F715" s="31" t="s">
        <v>192</v>
      </c>
      <c r="G715" s="31" t="s">
        <v>192</v>
      </c>
      <c r="H715" s="31" t="s">
        <v>192</v>
      </c>
      <c r="I715" s="31" t="s">
        <v>192</v>
      </c>
      <c r="J715" s="31" t="s">
        <v>192</v>
      </c>
      <c r="K715" s="31" t="s">
        <v>192</v>
      </c>
      <c r="L715" s="31" t="s">
        <v>192</v>
      </c>
      <c r="M715" s="31" t="s">
        <v>192</v>
      </c>
      <c r="Q715" s="138"/>
    </row>
    <row r="716" spans="1:17" s="62" customFormat="1" x14ac:dyDescent="0.2">
      <c r="A716" s="151" t="str">
        <f t="shared" ref="A716:B716" si="505">A715</f>
        <v>Canterbury</v>
      </c>
      <c r="B716" s="151" t="str">
        <f t="shared" si="505"/>
        <v>Rangiora</v>
      </c>
      <c r="C716" s="69" t="s">
        <v>140</v>
      </c>
      <c r="D716" s="31">
        <v>0</v>
      </c>
      <c r="E716" s="31" t="s">
        <v>192</v>
      </c>
      <c r="F716" s="31" t="s">
        <v>192</v>
      </c>
      <c r="G716" s="31" t="s">
        <v>192</v>
      </c>
      <c r="H716" s="31" t="s">
        <v>192</v>
      </c>
      <c r="I716" s="31" t="s">
        <v>192</v>
      </c>
      <c r="J716" s="31" t="s">
        <v>192</v>
      </c>
      <c r="K716" s="31" t="s">
        <v>192</v>
      </c>
      <c r="L716" s="31" t="s">
        <v>192</v>
      </c>
      <c r="M716" s="31" t="s">
        <v>192</v>
      </c>
      <c r="Q716" s="138"/>
    </row>
    <row r="717" spans="1:17" s="26" customFormat="1" x14ac:dyDescent="0.2">
      <c r="A717" s="151" t="str">
        <f t="shared" ref="A717:B717" si="506">A716</f>
        <v>Canterbury</v>
      </c>
      <c r="B717" s="151" t="str">
        <f t="shared" si="506"/>
        <v>Rangiora</v>
      </c>
      <c r="C717" s="55" t="s">
        <v>20</v>
      </c>
      <c r="D717" s="31">
        <v>0</v>
      </c>
      <c r="E717" s="31" t="s">
        <v>192</v>
      </c>
      <c r="F717" s="31" t="s">
        <v>192</v>
      </c>
      <c r="G717" s="31" t="s">
        <v>192</v>
      </c>
      <c r="H717" s="31" t="s">
        <v>192</v>
      </c>
      <c r="I717" s="31" t="s">
        <v>192</v>
      </c>
      <c r="J717" s="31" t="s">
        <v>192</v>
      </c>
      <c r="K717" s="31" t="s">
        <v>192</v>
      </c>
      <c r="L717" s="31" t="s">
        <v>192</v>
      </c>
      <c r="M717" s="31" t="s">
        <v>192</v>
      </c>
      <c r="Q717" s="138"/>
    </row>
    <row r="718" spans="1:17" s="26" customFormat="1" x14ac:dyDescent="0.2">
      <c r="A718" s="151" t="str">
        <f t="shared" ref="A718:B718" si="507">A717</f>
        <v>Canterbury</v>
      </c>
      <c r="B718" s="151" t="str">
        <f t="shared" si="507"/>
        <v>Rangiora</v>
      </c>
      <c r="C718" s="55" t="s">
        <v>21</v>
      </c>
      <c r="D718" s="31">
        <v>0</v>
      </c>
      <c r="E718" s="31" t="s">
        <v>192</v>
      </c>
      <c r="F718" s="31" t="s">
        <v>192</v>
      </c>
      <c r="G718" s="31" t="s">
        <v>192</v>
      </c>
      <c r="H718" s="31" t="s">
        <v>192</v>
      </c>
      <c r="I718" s="31" t="s">
        <v>192</v>
      </c>
      <c r="J718" s="31" t="s">
        <v>192</v>
      </c>
      <c r="K718" s="31" t="s">
        <v>192</v>
      </c>
      <c r="L718" s="31" t="s">
        <v>192</v>
      </c>
      <c r="M718" s="31" t="s">
        <v>192</v>
      </c>
      <c r="Q718" s="138"/>
    </row>
    <row r="719" spans="1:17" s="26" customFormat="1" x14ac:dyDescent="0.2">
      <c r="A719" s="151" t="str">
        <f t="shared" ref="A719:B719" si="508">A718</f>
        <v>Canterbury</v>
      </c>
      <c r="B719" s="151" t="str">
        <f t="shared" si="508"/>
        <v>Rangiora</v>
      </c>
      <c r="C719" s="55" t="s">
        <v>22</v>
      </c>
      <c r="D719" s="31">
        <v>1</v>
      </c>
      <c r="E719" s="31" t="s">
        <v>192</v>
      </c>
      <c r="F719" s="31" t="s">
        <v>192</v>
      </c>
      <c r="G719" s="31" t="s">
        <v>192</v>
      </c>
      <c r="H719" s="31" t="s">
        <v>192</v>
      </c>
      <c r="I719" s="31" t="s">
        <v>192</v>
      </c>
      <c r="J719" s="31" t="s">
        <v>192</v>
      </c>
      <c r="K719" s="31" t="s">
        <v>192</v>
      </c>
      <c r="L719" s="31" t="s">
        <v>192</v>
      </c>
      <c r="M719" s="31" t="s">
        <v>192</v>
      </c>
      <c r="Q719" s="138"/>
    </row>
    <row r="720" spans="1:17" s="26" customFormat="1" x14ac:dyDescent="0.2">
      <c r="A720" s="151" t="str">
        <f t="shared" ref="A720:B720" si="509">A719</f>
        <v>Canterbury</v>
      </c>
      <c r="B720" s="151" t="str">
        <f t="shared" si="509"/>
        <v>Rangiora</v>
      </c>
      <c r="C720" s="55" t="s">
        <v>23</v>
      </c>
      <c r="D720" s="31">
        <v>0</v>
      </c>
      <c r="E720" s="31" t="s">
        <v>192</v>
      </c>
      <c r="F720" s="31" t="s">
        <v>192</v>
      </c>
      <c r="G720" s="31" t="s">
        <v>192</v>
      </c>
      <c r="H720" s="31" t="s">
        <v>192</v>
      </c>
      <c r="I720" s="31" t="s">
        <v>192</v>
      </c>
      <c r="J720" s="31" t="s">
        <v>192</v>
      </c>
      <c r="K720" s="31" t="s">
        <v>192</v>
      </c>
      <c r="L720" s="31" t="s">
        <v>192</v>
      </c>
      <c r="M720" s="31" t="s">
        <v>192</v>
      </c>
      <c r="Q720" s="138"/>
    </row>
    <row r="721" spans="1:17" s="26" customFormat="1" x14ac:dyDescent="0.2">
      <c r="A721" s="151" t="str">
        <f t="shared" ref="A721:B721" si="510">A720</f>
        <v>Canterbury</v>
      </c>
      <c r="B721" s="151" t="str">
        <f t="shared" si="510"/>
        <v>Rangiora</v>
      </c>
      <c r="C721" s="55" t="s">
        <v>15</v>
      </c>
      <c r="D721" s="31">
        <v>0</v>
      </c>
      <c r="E721" s="31" t="s">
        <v>192</v>
      </c>
      <c r="F721" s="31" t="s">
        <v>192</v>
      </c>
      <c r="G721" s="31" t="s">
        <v>192</v>
      </c>
      <c r="H721" s="31" t="s">
        <v>192</v>
      </c>
      <c r="I721" s="31" t="s">
        <v>192</v>
      </c>
      <c r="J721" s="31" t="s">
        <v>192</v>
      </c>
      <c r="K721" s="31" t="s">
        <v>192</v>
      </c>
      <c r="L721" s="31" t="s">
        <v>192</v>
      </c>
      <c r="M721" s="31" t="s">
        <v>192</v>
      </c>
      <c r="Q721" s="138"/>
    </row>
    <row r="722" spans="1:17" s="26" customFormat="1" x14ac:dyDescent="0.2">
      <c r="A722" s="151" t="str">
        <f t="shared" ref="A722:B722" si="511">A721</f>
        <v>Canterbury</v>
      </c>
      <c r="B722" s="151" t="str">
        <f t="shared" si="511"/>
        <v>Rangiora</v>
      </c>
      <c r="C722" s="55" t="s">
        <v>24</v>
      </c>
      <c r="D722" s="31">
        <v>0</v>
      </c>
      <c r="E722" s="31" t="s">
        <v>192</v>
      </c>
      <c r="F722" s="31" t="s">
        <v>192</v>
      </c>
      <c r="G722" s="31" t="s">
        <v>192</v>
      </c>
      <c r="H722" s="31" t="s">
        <v>192</v>
      </c>
      <c r="I722" s="31" t="s">
        <v>192</v>
      </c>
      <c r="J722" s="31" t="s">
        <v>192</v>
      </c>
      <c r="K722" s="31" t="s">
        <v>192</v>
      </c>
      <c r="L722" s="31" t="s">
        <v>192</v>
      </c>
      <c r="M722" s="31" t="s">
        <v>192</v>
      </c>
      <c r="Q722" s="138"/>
    </row>
    <row r="723" spans="1:17" s="26" customFormat="1" x14ac:dyDescent="0.2">
      <c r="A723" s="151" t="str">
        <f t="shared" ref="A723:B723" si="512">A722</f>
        <v>Canterbury</v>
      </c>
      <c r="B723" s="152" t="str">
        <f t="shared" si="512"/>
        <v>Rangiora</v>
      </c>
      <c r="C723" s="53" t="s">
        <v>0</v>
      </c>
      <c r="D723" s="32">
        <v>1</v>
      </c>
      <c r="E723" s="32" t="s">
        <v>192</v>
      </c>
      <c r="F723" s="32" t="s">
        <v>192</v>
      </c>
      <c r="G723" s="32" t="s">
        <v>192</v>
      </c>
      <c r="H723" s="32" t="s">
        <v>192</v>
      </c>
      <c r="I723" s="32" t="s">
        <v>192</v>
      </c>
      <c r="J723" s="32" t="s">
        <v>192</v>
      </c>
      <c r="K723" s="32" t="s">
        <v>192</v>
      </c>
      <c r="L723" s="32" t="s">
        <v>192</v>
      </c>
      <c r="M723" s="32" t="s">
        <v>192</v>
      </c>
      <c r="Q723" s="138"/>
    </row>
    <row r="724" spans="1:17" s="26" customFormat="1" ht="14.25" customHeight="1" x14ac:dyDescent="0.2">
      <c r="A724" s="151" t="str">
        <f t="shared" ref="A724" si="513">A723</f>
        <v>Canterbury</v>
      </c>
      <c r="B724" s="151" t="s">
        <v>114</v>
      </c>
      <c r="C724" s="55" t="s">
        <v>19</v>
      </c>
      <c r="D724" s="31">
        <v>78</v>
      </c>
      <c r="E724" s="31">
        <v>89</v>
      </c>
      <c r="F724" s="31">
        <v>115</v>
      </c>
      <c r="G724" s="31">
        <v>93</v>
      </c>
      <c r="H724" s="31">
        <v>101</v>
      </c>
      <c r="I724" s="31">
        <v>121</v>
      </c>
      <c r="J724" s="31">
        <v>105</v>
      </c>
      <c r="K724" s="31">
        <v>54</v>
      </c>
      <c r="L724" s="31">
        <v>72</v>
      </c>
      <c r="M724" s="31">
        <v>107</v>
      </c>
      <c r="Q724" s="138"/>
    </row>
    <row r="725" spans="1:17" s="26" customFormat="1" ht="14.25" customHeight="1" x14ac:dyDescent="0.2">
      <c r="A725" s="151" t="str">
        <f t="shared" ref="A725:B725" si="514">A724</f>
        <v>Canterbury</v>
      </c>
      <c r="B725" s="151" t="str">
        <f t="shared" si="514"/>
        <v>Justice service area total</v>
      </c>
      <c r="C725" s="69" t="s">
        <v>139</v>
      </c>
      <c r="D725" s="31">
        <v>30</v>
      </c>
      <c r="E725" s="31">
        <v>38</v>
      </c>
      <c r="F725" s="31">
        <v>42</v>
      </c>
      <c r="G725" s="31">
        <v>37</v>
      </c>
      <c r="H725" s="31">
        <v>41</v>
      </c>
      <c r="I725" s="31">
        <v>54</v>
      </c>
      <c r="J725" s="31">
        <v>49</v>
      </c>
      <c r="K725" s="31">
        <v>48</v>
      </c>
      <c r="L725" s="31">
        <v>44</v>
      </c>
      <c r="M725" s="31">
        <v>47</v>
      </c>
      <c r="Q725" s="138"/>
    </row>
    <row r="726" spans="1:17" s="26" customFormat="1" ht="14.25" customHeight="1" x14ac:dyDescent="0.2">
      <c r="A726" s="151" t="str">
        <f t="shared" ref="A726:B726" si="515">A725</f>
        <v>Canterbury</v>
      </c>
      <c r="B726" s="151" t="str">
        <f t="shared" si="515"/>
        <v>Justice service area total</v>
      </c>
      <c r="C726" s="69" t="s">
        <v>138</v>
      </c>
      <c r="D726" s="31">
        <v>23</v>
      </c>
      <c r="E726" s="31">
        <v>23</v>
      </c>
      <c r="F726" s="31">
        <v>36</v>
      </c>
      <c r="G726" s="31">
        <v>33</v>
      </c>
      <c r="H726" s="31">
        <v>39</v>
      </c>
      <c r="I726" s="31">
        <v>37</v>
      </c>
      <c r="J726" s="31">
        <v>41</v>
      </c>
      <c r="K726" s="31">
        <v>48</v>
      </c>
      <c r="L726" s="31">
        <v>53</v>
      </c>
      <c r="M726" s="31">
        <v>52</v>
      </c>
      <c r="Q726" s="138"/>
    </row>
    <row r="727" spans="1:17" s="26" customFormat="1" ht="14.25" customHeight="1" x14ac:dyDescent="0.2">
      <c r="A727" s="151" t="str">
        <f t="shared" ref="A727:B727" si="516">A726</f>
        <v>Canterbury</v>
      </c>
      <c r="B727" s="151" t="str">
        <f t="shared" si="516"/>
        <v>Justice service area total</v>
      </c>
      <c r="C727" s="69" t="s">
        <v>140</v>
      </c>
      <c r="D727" s="31">
        <v>22</v>
      </c>
      <c r="E727" s="31">
        <v>17</v>
      </c>
      <c r="F727" s="31">
        <v>23</v>
      </c>
      <c r="G727" s="31">
        <v>38</v>
      </c>
      <c r="H727" s="31">
        <v>34</v>
      </c>
      <c r="I727" s="31">
        <v>58</v>
      </c>
      <c r="J727" s="31">
        <v>58</v>
      </c>
      <c r="K727" s="31">
        <v>47</v>
      </c>
      <c r="L727" s="31">
        <v>43</v>
      </c>
      <c r="M727" s="31">
        <v>52</v>
      </c>
      <c r="Q727" s="138"/>
    </row>
    <row r="728" spans="1:17" s="26" customFormat="1" ht="14.25" customHeight="1" x14ac:dyDescent="0.2">
      <c r="A728" s="151" t="str">
        <f t="shared" ref="A728:B728" si="517">A727</f>
        <v>Canterbury</v>
      </c>
      <c r="B728" s="151" t="str">
        <f t="shared" si="517"/>
        <v>Justice service area total</v>
      </c>
      <c r="C728" s="55" t="s">
        <v>20</v>
      </c>
      <c r="D728" s="31">
        <v>84</v>
      </c>
      <c r="E728" s="31">
        <v>79</v>
      </c>
      <c r="F728" s="31">
        <v>110</v>
      </c>
      <c r="G728" s="31">
        <v>83</v>
      </c>
      <c r="H728" s="31">
        <v>74</v>
      </c>
      <c r="I728" s="31">
        <v>52</v>
      </c>
      <c r="J728" s="31">
        <v>47</v>
      </c>
      <c r="K728" s="31">
        <v>38</v>
      </c>
      <c r="L728" s="31">
        <v>32</v>
      </c>
      <c r="M728" s="31">
        <v>31</v>
      </c>
      <c r="Q728" s="138"/>
    </row>
    <row r="729" spans="1:17" s="26" customFormat="1" ht="14.25" customHeight="1" x14ac:dyDescent="0.2">
      <c r="A729" s="151" t="str">
        <f t="shared" ref="A729:B729" si="518">A728</f>
        <v>Canterbury</v>
      </c>
      <c r="B729" s="151" t="str">
        <f t="shared" si="518"/>
        <v>Justice service area total</v>
      </c>
      <c r="C729" s="55" t="s">
        <v>21</v>
      </c>
      <c r="D729" s="31">
        <v>12</v>
      </c>
      <c r="E729" s="31">
        <v>20</v>
      </c>
      <c r="F729" s="31">
        <v>30</v>
      </c>
      <c r="G729" s="31">
        <v>35</v>
      </c>
      <c r="H729" s="31">
        <v>40</v>
      </c>
      <c r="I729" s="31">
        <v>47</v>
      </c>
      <c r="J729" s="31">
        <v>41</v>
      </c>
      <c r="K729" s="31">
        <v>43</v>
      </c>
      <c r="L729" s="31">
        <v>34</v>
      </c>
      <c r="M729" s="31">
        <v>39</v>
      </c>
      <c r="Q729" s="138"/>
    </row>
    <row r="730" spans="1:17" s="26" customFormat="1" ht="14.25" customHeight="1" x14ac:dyDescent="0.2">
      <c r="A730" s="151" t="str">
        <f t="shared" ref="A730:B730" si="519">A729</f>
        <v>Canterbury</v>
      </c>
      <c r="B730" s="151" t="str">
        <f t="shared" si="519"/>
        <v>Justice service area total</v>
      </c>
      <c r="C730" s="55" t="s">
        <v>22</v>
      </c>
      <c r="D730" s="31">
        <v>82</v>
      </c>
      <c r="E730" s="31">
        <v>81</v>
      </c>
      <c r="F730" s="31">
        <v>91</v>
      </c>
      <c r="G730" s="31">
        <v>58</v>
      </c>
      <c r="H730" s="31">
        <v>67</v>
      </c>
      <c r="I730" s="31">
        <v>48</v>
      </c>
      <c r="J730" s="31">
        <v>48</v>
      </c>
      <c r="K730" s="31">
        <v>29</v>
      </c>
      <c r="L730" s="31">
        <v>32</v>
      </c>
      <c r="M730" s="31">
        <v>27</v>
      </c>
      <c r="Q730" s="138"/>
    </row>
    <row r="731" spans="1:17" s="26" customFormat="1" ht="14.25" customHeight="1" x14ac:dyDescent="0.2">
      <c r="A731" s="151" t="str">
        <f t="shared" ref="A731:B731" si="520">A730</f>
        <v>Canterbury</v>
      </c>
      <c r="B731" s="151" t="str">
        <f t="shared" si="520"/>
        <v>Justice service area total</v>
      </c>
      <c r="C731" s="55" t="s">
        <v>23</v>
      </c>
      <c r="D731" s="31">
        <v>5</v>
      </c>
      <c r="E731" s="31">
        <v>8</v>
      </c>
      <c r="F731" s="31">
        <v>14</v>
      </c>
      <c r="G731" s="31">
        <v>10</v>
      </c>
      <c r="H731" s="31">
        <v>21</v>
      </c>
      <c r="I731" s="31">
        <v>29</v>
      </c>
      <c r="J731" s="31">
        <v>16</v>
      </c>
      <c r="K731" s="31">
        <v>14</v>
      </c>
      <c r="L731" s="31">
        <v>13</v>
      </c>
      <c r="M731" s="31">
        <v>26</v>
      </c>
      <c r="Q731" s="138"/>
    </row>
    <row r="732" spans="1:17" s="26" customFormat="1" ht="14.25" customHeight="1" x14ac:dyDescent="0.2">
      <c r="A732" s="151" t="str">
        <f t="shared" ref="A732:B732" si="521">A731</f>
        <v>Canterbury</v>
      </c>
      <c r="B732" s="151" t="str">
        <f t="shared" si="521"/>
        <v>Justice service area total</v>
      </c>
      <c r="C732" s="55" t="s">
        <v>15</v>
      </c>
      <c r="D732" s="31">
        <v>0</v>
      </c>
      <c r="E732" s="31">
        <v>1</v>
      </c>
      <c r="F732" s="31">
        <v>0</v>
      </c>
      <c r="G732" s="31">
        <v>0</v>
      </c>
      <c r="H732" s="31">
        <v>0</v>
      </c>
      <c r="I732" s="31">
        <v>0</v>
      </c>
      <c r="J732" s="31">
        <v>2</v>
      </c>
      <c r="K732" s="31">
        <v>2</v>
      </c>
      <c r="L732" s="31">
        <v>3</v>
      </c>
      <c r="M732" s="31">
        <v>0</v>
      </c>
      <c r="Q732" s="138"/>
    </row>
    <row r="733" spans="1:17" s="26" customFormat="1" ht="14.25" customHeight="1" x14ac:dyDescent="0.2">
      <c r="A733" s="151" t="str">
        <f t="shared" ref="A733:B733" si="522">A732</f>
        <v>Canterbury</v>
      </c>
      <c r="B733" s="151" t="str">
        <f t="shared" si="522"/>
        <v>Justice service area total</v>
      </c>
      <c r="C733" s="55" t="s">
        <v>24</v>
      </c>
      <c r="D733" s="31">
        <v>26</v>
      </c>
      <c r="E733" s="31">
        <v>36</v>
      </c>
      <c r="F733" s="31">
        <v>48</v>
      </c>
      <c r="G733" s="31">
        <v>47</v>
      </c>
      <c r="H733" s="31">
        <v>64</v>
      </c>
      <c r="I733" s="31">
        <v>78</v>
      </c>
      <c r="J733" s="31">
        <v>102</v>
      </c>
      <c r="K733" s="31">
        <v>73</v>
      </c>
      <c r="L733" s="31">
        <v>96</v>
      </c>
      <c r="M733" s="31">
        <v>106</v>
      </c>
      <c r="Q733" s="138"/>
    </row>
    <row r="734" spans="1:17" s="26" customFormat="1" ht="14.25" customHeight="1" x14ac:dyDescent="0.2">
      <c r="A734" s="152" t="str">
        <f t="shared" ref="A734:B734" si="523">A733</f>
        <v>Canterbury</v>
      </c>
      <c r="B734" s="152" t="str">
        <f t="shared" si="523"/>
        <v>Justice service area total</v>
      </c>
      <c r="C734" s="53" t="s">
        <v>0</v>
      </c>
      <c r="D734" s="125">
        <v>362</v>
      </c>
      <c r="E734" s="125">
        <v>392</v>
      </c>
      <c r="F734" s="125">
        <v>509</v>
      </c>
      <c r="G734" s="125">
        <v>434</v>
      </c>
      <c r="H734" s="125">
        <v>481</v>
      </c>
      <c r="I734" s="125">
        <v>524</v>
      </c>
      <c r="J734" s="125">
        <v>509</v>
      </c>
      <c r="K734" s="125">
        <v>396</v>
      </c>
      <c r="L734" s="125">
        <v>422</v>
      </c>
      <c r="M734" s="125">
        <v>487</v>
      </c>
      <c r="Q734" s="138"/>
    </row>
    <row r="735" spans="1:17" s="26" customFormat="1" x14ac:dyDescent="0.2">
      <c r="A735" s="150" t="s">
        <v>133</v>
      </c>
      <c r="B735" s="150" t="s">
        <v>77</v>
      </c>
      <c r="C735" s="24" t="s">
        <v>19</v>
      </c>
      <c r="D735" s="31">
        <v>0</v>
      </c>
      <c r="E735" s="31" t="s">
        <v>192</v>
      </c>
      <c r="F735" s="31" t="s">
        <v>192</v>
      </c>
      <c r="G735" s="31" t="s">
        <v>192</v>
      </c>
      <c r="H735" s="31" t="s">
        <v>192</v>
      </c>
      <c r="I735" s="110" t="s">
        <v>192</v>
      </c>
      <c r="J735" s="110" t="s">
        <v>192</v>
      </c>
      <c r="K735" s="110" t="s">
        <v>192</v>
      </c>
      <c r="L735" s="110" t="s">
        <v>192</v>
      </c>
      <c r="M735" s="110" t="s">
        <v>192</v>
      </c>
      <c r="Q735" s="138"/>
    </row>
    <row r="736" spans="1:17" s="26" customFormat="1" x14ac:dyDescent="0.2">
      <c r="A736" s="151" t="str">
        <f t="shared" ref="A736:B736" si="524">A735</f>
        <v>Otago</v>
      </c>
      <c r="B736" s="151" t="str">
        <f t="shared" si="524"/>
        <v>Balclutha</v>
      </c>
      <c r="C736" s="69" t="s">
        <v>139</v>
      </c>
      <c r="D736" s="31">
        <v>0</v>
      </c>
      <c r="E736" s="31" t="s">
        <v>192</v>
      </c>
      <c r="F736" s="31" t="s">
        <v>192</v>
      </c>
      <c r="G736" s="31" t="s">
        <v>192</v>
      </c>
      <c r="H736" s="31" t="s">
        <v>192</v>
      </c>
      <c r="I736" s="31" t="s">
        <v>192</v>
      </c>
      <c r="J736" s="31" t="s">
        <v>192</v>
      </c>
      <c r="K736" s="31" t="s">
        <v>192</v>
      </c>
      <c r="L736" s="31" t="s">
        <v>192</v>
      </c>
      <c r="M736" s="31" t="s">
        <v>192</v>
      </c>
      <c r="Q736" s="138"/>
    </row>
    <row r="737" spans="1:17" s="26" customFormat="1" x14ac:dyDescent="0.2">
      <c r="A737" s="151" t="str">
        <f t="shared" ref="A737:B737" si="525">A736</f>
        <v>Otago</v>
      </c>
      <c r="B737" s="151" t="str">
        <f t="shared" si="525"/>
        <v>Balclutha</v>
      </c>
      <c r="C737" s="69" t="s">
        <v>138</v>
      </c>
      <c r="D737" s="31">
        <v>0</v>
      </c>
      <c r="E737" s="31" t="s">
        <v>192</v>
      </c>
      <c r="F737" s="31" t="s">
        <v>192</v>
      </c>
      <c r="G737" s="31" t="s">
        <v>192</v>
      </c>
      <c r="H737" s="31" t="s">
        <v>192</v>
      </c>
      <c r="I737" s="31" t="s">
        <v>192</v>
      </c>
      <c r="J737" s="31" t="s">
        <v>192</v>
      </c>
      <c r="K737" s="31" t="s">
        <v>192</v>
      </c>
      <c r="L737" s="31" t="s">
        <v>192</v>
      </c>
      <c r="M737" s="31" t="s">
        <v>192</v>
      </c>
      <c r="Q737" s="138"/>
    </row>
    <row r="738" spans="1:17" s="26" customFormat="1" x14ac:dyDescent="0.2">
      <c r="A738" s="151" t="str">
        <f t="shared" ref="A738:B738" si="526">A737</f>
        <v>Otago</v>
      </c>
      <c r="B738" s="151" t="str">
        <f t="shared" si="526"/>
        <v>Balclutha</v>
      </c>
      <c r="C738" s="69" t="s">
        <v>140</v>
      </c>
      <c r="D738" s="31">
        <v>0</v>
      </c>
      <c r="E738" s="31" t="s">
        <v>192</v>
      </c>
      <c r="F738" s="31" t="s">
        <v>192</v>
      </c>
      <c r="G738" s="31" t="s">
        <v>192</v>
      </c>
      <c r="H738" s="31" t="s">
        <v>192</v>
      </c>
      <c r="I738" s="31" t="s">
        <v>192</v>
      </c>
      <c r="J738" s="31" t="s">
        <v>192</v>
      </c>
      <c r="K738" s="31" t="s">
        <v>192</v>
      </c>
      <c r="L738" s="31" t="s">
        <v>192</v>
      </c>
      <c r="M738" s="31" t="s">
        <v>192</v>
      </c>
      <c r="Q738" s="138"/>
    </row>
    <row r="739" spans="1:17" s="26" customFormat="1" x14ac:dyDescent="0.2">
      <c r="A739" s="151" t="str">
        <f t="shared" ref="A739:B739" si="527">A738</f>
        <v>Otago</v>
      </c>
      <c r="B739" s="151" t="str">
        <f t="shared" si="527"/>
        <v>Balclutha</v>
      </c>
      <c r="C739" s="55" t="s">
        <v>20</v>
      </c>
      <c r="D739" s="31">
        <v>0</v>
      </c>
      <c r="E739" s="31" t="s">
        <v>192</v>
      </c>
      <c r="F739" s="31" t="s">
        <v>192</v>
      </c>
      <c r="G739" s="31" t="s">
        <v>192</v>
      </c>
      <c r="H739" s="31" t="s">
        <v>192</v>
      </c>
      <c r="I739" s="31" t="s">
        <v>192</v>
      </c>
      <c r="J739" s="31" t="s">
        <v>192</v>
      </c>
      <c r="K739" s="31" t="s">
        <v>192</v>
      </c>
      <c r="L739" s="31" t="s">
        <v>192</v>
      </c>
      <c r="M739" s="31" t="s">
        <v>192</v>
      </c>
      <c r="Q739" s="138"/>
    </row>
    <row r="740" spans="1:17" s="26" customFormat="1" x14ac:dyDescent="0.2">
      <c r="A740" s="151" t="str">
        <f t="shared" ref="A740:B740" si="528">A739</f>
        <v>Otago</v>
      </c>
      <c r="B740" s="151" t="str">
        <f t="shared" si="528"/>
        <v>Balclutha</v>
      </c>
      <c r="C740" s="55" t="s">
        <v>21</v>
      </c>
      <c r="D740" s="31">
        <v>0</v>
      </c>
      <c r="E740" s="31" t="s">
        <v>192</v>
      </c>
      <c r="F740" s="31" t="s">
        <v>192</v>
      </c>
      <c r="G740" s="31" t="s">
        <v>192</v>
      </c>
      <c r="H740" s="31" t="s">
        <v>192</v>
      </c>
      <c r="I740" s="31" t="s">
        <v>192</v>
      </c>
      <c r="J740" s="31" t="s">
        <v>192</v>
      </c>
      <c r="K740" s="31" t="s">
        <v>192</v>
      </c>
      <c r="L740" s="31" t="s">
        <v>192</v>
      </c>
      <c r="M740" s="31" t="s">
        <v>192</v>
      </c>
      <c r="Q740" s="138"/>
    </row>
    <row r="741" spans="1:17" s="26" customFormat="1" x14ac:dyDescent="0.2">
      <c r="A741" s="151" t="str">
        <f t="shared" ref="A741:B741" si="529">A740</f>
        <v>Otago</v>
      </c>
      <c r="B741" s="151" t="str">
        <f t="shared" si="529"/>
        <v>Balclutha</v>
      </c>
      <c r="C741" s="55" t="s">
        <v>22</v>
      </c>
      <c r="D741" s="31">
        <v>0</v>
      </c>
      <c r="E741" s="31" t="s">
        <v>192</v>
      </c>
      <c r="F741" s="31" t="s">
        <v>192</v>
      </c>
      <c r="G741" s="31" t="s">
        <v>192</v>
      </c>
      <c r="H741" s="31" t="s">
        <v>192</v>
      </c>
      <c r="I741" s="31" t="s">
        <v>192</v>
      </c>
      <c r="J741" s="31" t="s">
        <v>192</v>
      </c>
      <c r="K741" s="31" t="s">
        <v>192</v>
      </c>
      <c r="L741" s="31" t="s">
        <v>192</v>
      </c>
      <c r="M741" s="31" t="s">
        <v>192</v>
      </c>
      <c r="Q741" s="138"/>
    </row>
    <row r="742" spans="1:17" s="26" customFormat="1" x14ac:dyDescent="0.2">
      <c r="A742" s="151" t="str">
        <f t="shared" ref="A742:B742" si="530">A741</f>
        <v>Otago</v>
      </c>
      <c r="B742" s="151" t="str">
        <f t="shared" si="530"/>
        <v>Balclutha</v>
      </c>
      <c r="C742" s="55" t="s">
        <v>23</v>
      </c>
      <c r="D742" s="31">
        <v>0</v>
      </c>
      <c r="E742" s="31" t="s">
        <v>192</v>
      </c>
      <c r="F742" s="31" t="s">
        <v>192</v>
      </c>
      <c r="G742" s="31" t="s">
        <v>192</v>
      </c>
      <c r="H742" s="31" t="s">
        <v>192</v>
      </c>
      <c r="I742" s="31" t="s">
        <v>192</v>
      </c>
      <c r="J742" s="31" t="s">
        <v>192</v>
      </c>
      <c r="K742" s="31" t="s">
        <v>192</v>
      </c>
      <c r="L742" s="31" t="s">
        <v>192</v>
      </c>
      <c r="M742" s="31" t="s">
        <v>192</v>
      </c>
      <c r="Q742" s="138"/>
    </row>
    <row r="743" spans="1:17" s="26" customFormat="1" x14ac:dyDescent="0.2">
      <c r="A743" s="151" t="str">
        <f t="shared" ref="A743:B743" si="531">A742</f>
        <v>Otago</v>
      </c>
      <c r="B743" s="151" t="str">
        <f t="shared" si="531"/>
        <v>Balclutha</v>
      </c>
      <c r="C743" s="55" t="s">
        <v>15</v>
      </c>
      <c r="D743" s="31">
        <v>0</v>
      </c>
      <c r="E743" s="31" t="s">
        <v>192</v>
      </c>
      <c r="F743" s="31" t="s">
        <v>192</v>
      </c>
      <c r="G743" s="31" t="s">
        <v>192</v>
      </c>
      <c r="H743" s="31" t="s">
        <v>192</v>
      </c>
      <c r="I743" s="31" t="s">
        <v>192</v>
      </c>
      <c r="J743" s="31" t="s">
        <v>192</v>
      </c>
      <c r="K743" s="31" t="s">
        <v>192</v>
      </c>
      <c r="L743" s="31" t="s">
        <v>192</v>
      </c>
      <c r="M743" s="31" t="s">
        <v>192</v>
      </c>
      <c r="Q743" s="138"/>
    </row>
    <row r="744" spans="1:17" s="26" customFormat="1" x14ac:dyDescent="0.2">
      <c r="A744" s="151" t="str">
        <f t="shared" ref="A744:B744" si="532">A743</f>
        <v>Otago</v>
      </c>
      <c r="B744" s="151" t="str">
        <f t="shared" si="532"/>
        <v>Balclutha</v>
      </c>
      <c r="C744" s="55" t="s">
        <v>24</v>
      </c>
      <c r="D744" s="31">
        <v>0</v>
      </c>
      <c r="E744" s="31" t="s">
        <v>192</v>
      </c>
      <c r="F744" s="31" t="s">
        <v>192</v>
      </c>
      <c r="G744" s="31" t="s">
        <v>192</v>
      </c>
      <c r="H744" s="31" t="s">
        <v>192</v>
      </c>
      <c r="I744" s="31" t="s">
        <v>192</v>
      </c>
      <c r="J744" s="31" t="s">
        <v>192</v>
      </c>
      <c r="K744" s="31" t="s">
        <v>192</v>
      </c>
      <c r="L744" s="31" t="s">
        <v>192</v>
      </c>
      <c r="M744" s="31" t="s">
        <v>192</v>
      </c>
      <c r="Q744" s="138"/>
    </row>
    <row r="745" spans="1:17" s="28" customFormat="1" x14ac:dyDescent="0.2">
      <c r="A745" s="151" t="str">
        <f t="shared" ref="A745:B745" si="533">A744</f>
        <v>Otago</v>
      </c>
      <c r="B745" s="152" t="str">
        <f t="shared" si="533"/>
        <v>Balclutha</v>
      </c>
      <c r="C745" s="53" t="s">
        <v>0</v>
      </c>
      <c r="D745" s="32">
        <v>0</v>
      </c>
      <c r="E745" s="32" t="s">
        <v>192</v>
      </c>
      <c r="F745" s="32" t="s">
        <v>192</v>
      </c>
      <c r="G745" s="32" t="s">
        <v>192</v>
      </c>
      <c r="H745" s="32" t="s">
        <v>192</v>
      </c>
      <c r="I745" s="32" t="s">
        <v>192</v>
      </c>
      <c r="J745" s="32" t="s">
        <v>192</v>
      </c>
      <c r="K745" s="32" t="s">
        <v>192</v>
      </c>
      <c r="L745" s="32" t="s">
        <v>192</v>
      </c>
      <c r="M745" s="32" t="s">
        <v>192</v>
      </c>
      <c r="Q745" s="138"/>
    </row>
    <row r="746" spans="1:17" s="26" customFormat="1" x14ac:dyDescent="0.2">
      <c r="A746" s="151" t="str">
        <f t="shared" ref="A746" si="534">A745</f>
        <v>Otago</v>
      </c>
      <c r="B746" s="150" t="s">
        <v>78</v>
      </c>
      <c r="C746" s="24" t="s">
        <v>19</v>
      </c>
      <c r="D746" s="31">
        <v>18</v>
      </c>
      <c r="E746" s="31">
        <v>23</v>
      </c>
      <c r="F746" s="31">
        <v>28</v>
      </c>
      <c r="G746" s="31">
        <v>36</v>
      </c>
      <c r="H746" s="31">
        <v>27</v>
      </c>
      <c r="I746" s="31">
        <v>19</v>
      </c>
      <c r="J746" s="31">
        <v>26</v>
      </c>
      <c r="K746" s="31">
        <v>21</v>
      </c>
      <c r="L746" s="31">
        <v>16</v>
      </c>
      <c r="M746" s="31">
        <v>28</v>
      </c>
      <c r="Q746" s="138"/>
    </row>
    <row r="747" spans="1:17" s="26" customFormat="1" x14ac:dyDescent="0.2">
      <c r="A747" s="151" t="str">
        <f t="shared" ref="A747:B747" si="535">A746</f>
        <v>Otago</v>
      </c>
      <c r="B747" s="151" t="str">
        <f t="shared" si="535"/>
        <v>Dunedin</v>
      </c>
      <c r="C747" s="69" t="s">
        <v>139</v>
      </c>
      <c r="D747" s="31">
        <v>19</v>
      </c>
      <c r="E747" s="31">
        <v>15</v>
      </c>
      <c r="F747" s="31">
        <v>11</v>
      </c>
      <c r="G747" s="31">
        <v>14</v>
      </c>
      <c r="H747" s="31">
        <v>8</v>
      </c>
      <c r="I747" s="31">
        <v>10</v>
      </c>
      <c r="J747" s="31">
        <v>10</v>
      </c>
      <c r="K747" s="31">
        <v>23</v>
      </c>
      <c r="L747" s="31">
        <v>12</v>
      </c>
      <c r="M747" s="31">
        <v>13</v>
      </c>
      <c r="Q747" s="138"/>
    </row>
    <row r="748" spans="1:17" s="26" customFormat="1" x14ac:dyDescent="0.2">
      <c r="A748" s="151" t="str">
        <f t="shared" ref="A748:B748" si="536">A747</f>
        <v>Otago</v>
      </c>
      <c r="B748" s="151" t="str">
        <f t="shared" si="536"/>
        <v>Dunedin</v>
      </c>
      <c r="C748" s="69" t="s">
        <v>138</v>
      </c>
      <c r="D748" s="31">
        <v>7</v>
      </c>
      <c r="E748" s="31">
        <v>9</v>
      </c>
      <c r="F748" s="31">
        <v>11</v>
      </c>
      <c r="G748" s="31">
        <v>14</v>
      </c>
      <c r="H748" s="31">
        <v>16</v>
      </c>
      <c r="I748" s="31">
        <v>3</v>
      </c>
      <c r="J748" s="31">
        <v>12</v>
      </c>
      <c r="K748" s="31">
        <v>6</v>
      </c>
      <c r="L748" s="31">
        <v>8</v>
      </c>
      <c r="M748" s="31">
        <v>5</v>
      </c>
      <c r="Q748" s="138"/>
    </row>
    <row r="749" spans="1:17" s="26" customFormat="1" x14ac:dyDescent="0.2">
      <c r="A749" s="151" t="str">
        <f t="shared" ref="A749:B749" si="537">A748</f>
        <v>Otago</v>
      </c>
      <c r="B749" s="151" t="str">
        <f t="shared" si="537"/>
        <v>Dunedin</v>
      </c>
      <c r="C749" s="69" t="s">
        <v>140</v>
      </c>
      <c r="D749" s="31">
        <v>2</v>
      </c>
      <c r="E749" s="31">
        <v>0</v>
      </c>
      <c r="F749" s="31">
        <v>6</v>
      </c>
      <c r="G749" s="31">
        <v>3</v>
      </c>
      <c r="H749" s="31">
        <v>5</v>
      </c>
      <c r="I749" s="31">
        <v>3</v>
      </c>
      <c r="J749" s="31">
        <v>4</v>
      </c>
      <c r="K749" s="31">
        <v>4</v>
      </c>
      <c r="L749" s="31">
        <v>6</v>
      </c>
      <c r="M749" s="31">
        <v>5</v>
      </c>
      <c r="Q749" s="138"/>
    </row>
    <row r="750" spans="1:17" s="26" customFormat="1" x14ac:dyDescent="0.2">
      <c r="A750" s="151" t="str">
        <f t="shared" ref="A750:B750" si="538">A749</f>
        <v>Otago</v>
      </c>
      <c r="B750" s="151" t="str">
        <f t="shared" si="538"/>
        <v>Dunedin</v>
      </c>
      <c r="C750" s="55" t="s">
        <v>20</v>
      </c>
      <c r="D750" s="31">
        <v>19</v>
      </c>
      <c r="E750" s="31">
        <v>30</v>
      </c>
      <c r="F750" s="31">
        <v>26</v>
      </c>
      <c r="G750" s="31">
        <v>18</v>
      </c>
      <c r="H750" s="31">
        <v>11</v>
      </c>
      <c r="I750" s="31">
        <v>12</v>
      </c>
      <c r="J750" s="31">
        <v>10</v>
      </c>
      <c r="K750" s="31">
        <v>8</v>
      </c>
      <c r="L750" s="31">
        <v>5</v>
      </c>
      <c r="M750" s="31">
        <v>7</v>
      </c>
      <c r="Q750" s="138"/>
    </row>
    <row r="751" spans="1:17" s="26" customFormat="1" x14ac:dyDescent="0.2">
      <c r="A751" s="151" t="str">
        <f t="shared" ref="A751:B751" si="539">A750</f>
        <v>Otago</v>
      </c>
      <c r="B751" s="151" t="str">
        <f t="shared" si="539"/>
        <v>Dunedin</v>
      </c>
      <c r="C751" s="55" t="s">
        <v>21</v>
      </c>
      <c r="D751" s="31">
        <v>2</v>
      </c>
      <c r="E751" s="31">
        <v>1</v>
      </c>
      <c r="F751" s="31">
        <v>1</v>
      </c>
      <c r="G751" s="31">
        <v>5</v>
      </c>
      <c r="H751" s="31">
        <v>6</v>
      </c>
      <c r="I751" s="31">
        <v>3</v>
      </c>
      <c r="J751" s="31">
        <v>2</v>
      </c>
      <c r="K751" s="31">
        <v>1</v>
      </c>
      <c r="L751" s="31">
        <v>0</v>
      </c>
      <c r="M751" s="31">
        <v>4</v>
      </c>
      <c r="Q751" s="138"/>
    </row>
    <row r="752" spans="1:17" s="26" customFormat="1" x14ac:dyDescent="0.2">
      <c r="A752" s="151" t="str">
        <f t="shared" ref="A752:B752" si="540">A751</f>
        <v>Otago</v>
      </c>
      <c r="B752" s="151" t="str">
        <f t="shared" si="540"/>
        <v>Dunedin</v>
      </c>
      <c r="C752" s="55" t="s">
        <v>22</v>
      </c>
      <c r="D752" s="31">
        <v>9</v>
      </c>
      <c r="E752" s="31">
        <v>9</v>
      </c>
      <c r="F752" s="31">
        <v>5</v>
      </c>
      <c r="G752" s="31">
        <v>7</v>
      </c>
      <c r="H752" s="31">
        <v>6</v>
      </c>
      <c r="I752" s="31">
        <v>4</v>
      </c>
      <c r="J752" s="31">
        <v>0</v>
      </c>
      <c r="K752" s="31">
        <v>3</v>
      </c>
      <c r="L752" s="31">
        <v>1</v>
      </c>
      <c r="M752" s="31">
        <v>4</v>
      </c>
      <c r="Q752" s="138"/>
    </row>
    <row r="753" spans="1:17" s="26" customFormat="1" x14ac:dyDescent="0.2">
      <c r="A753" s="151" t="str">
        <f t="shared" ref="A753:B753" si="541">A752</f>
        <v>Otago</v>
      </c>
      <c r="B753" s="151" t="str">
        <f t="shared" si="541"/>
        <v>Dunedin</v>
      </c>
      <c r="C753" s="55" t="s">
        <v>23</v>
      </c>
      <c r="D753" s="31">
        <v>3</v>
      </c>
      <c r="E753" s="31">
        <v>1</v>
      </c>
      <c r="F753" s="31">
        <v>1</v>
      </c>
      <c r="G753" s="31">
        <v>1</v>
      </c>
      <c r="H753" s="31">
        <v>2</v>
      </c>
      <c r="I753" s="31">
        <v>0</v>
      </c>
      <c r="J753" s="31">
        <v>1</v>
      </c>
      <c r="K753" s="31">
        <v>2</v>
      </c>
      <c r="L753" s="31">
        <v>1</v>
      </c>
      <c r="M753" s="31">
        <v>3</v>
      </c>
      <c r="Q753" s="138"/>
    </row>
    <row r="754" spans="1:17" s="26" customFormat="1" x14ac:dyDescent="0.2">
      <c r="A754" s="151" t="str">
        <f t="shared" ref="A754" si="542">A753</f>
        <v>Otago</v>
      </c>
      <c r="B754" s="151" t="str">
        <f>B753</f>
        <v>Dunedin</v>
      </c>
      <c r="C754" s="55" t="s">
        <v>15</v>
      </c>
      <c r="D754" s="31">
        <v>0</v>
      </c>
      <c r="E754" s="31">
        <v>0</v>
      </c>
      <c r="F754" s="31">
        <v>0</v>
      </c>
      <c r="G754" s="31">
        <v>0</v>
      </c>
      <c r="H754" s="31">
        <v>0</v>
      </c>
      <c r="I754" s="31">
        <v>0</v>
      </c>
      <c r="J754" s="31">
        <v>0</v>
      </c>
      <c r="K754" s="31">
        <v>2</v>
      </c>
      <c r="L754" s="31">
        <v>0</v>
      </c>
      <c r="M754" s="31">
        <v>0</v>
      </c>
      <c r="Q754" s="138"/>
    </row>
    <row r="755" spans="1:17" s="26" customFormat="1" x14ac:dyDescent="0.2">
      <c r="A755" s="151" t="str">
        <f t="shared" ref="A755" si="543">A754</f>
        <v>Otago</v>
      </c>
      <c r="B755" s="151" t="str">
        <f>B753</f>
        <v>Dunedin</v>
      </c>
      <c r="C755" s="55" t="s">
        <v>24</v>
      </c>
      <c r="D755" s="31">
        <v>5</v>
      </c>
      <c r="E755" s="31">
        <v>1</v>
      </c>
      <c r="F755" s="31">
        <v>1</v>
      </c>
      <c r="G755" s="31">
        <v>6</v>
      </c>
      <c r="H755" s="31">
        <v>0</v>
      </c>
      <c r="I755" s="31">
        <v>7</v>
      </c>
      <c r="J755" s="31">
        <v>2</v>
      </c>
      <c r="K755" s="31">
        <v>1</v>
      </c>
      <c r="L755" s="31">
        <v>1</v>
      </c>
      <c r="M755" s="31">
        <v>4</v>
      </c>
      <c r="Q755" s="138"/>
    </row>
    <row r="756" spans="1:17" s="26" customFormat="1" x14ac:dyDescent="0.2">
      <c r="A756" s="151" t="str">
        <f t="shared" ref="A756:B756" si="544">A755</f>
        <v>Otago</v>
      </c>
      <c r="B756" s="152" t="str">
        <f t="shared" si="544"/>
        <v>Dunedin</v>
      </c>
      <c r="C756" s="53" t="s">
        <v>0</v>
      </c>
      <c r="D756" s="32">
        <v>84</v>
      </c>
      <c r="E756" s="32">
        <v>89</v>
      </c>
      <c r="F756" s="32">
        <v>90</v>
      </c>
      <c r="G756" s="32">
        <v>104</v>
      </c>
      <c r="H756" s="32">
        <v>81</v>
      </c>
      <c r="I756" s="32">
        <v>61</v>
      </c>
      <c r="J756" s="32">
        <v>67</v>
      </c>
      <c r="K756" s="32">
        <v>71</v>
      </c>
      <c r="L756" s="32">
        <v>50</v>
      </c>
      <c r="M756" s="32">
        <v>73</v>
      </c>
      <c r="Q756" s="138"/>
    </row>
    <row r="757" spans="1:17" s="26" customFormat="1" x14ac:dyDescent="0.2">
      <c r="A757" s="151" t="str">
        <f t="shared" ref="A757" si="545">A756</f>
        <v>Otago</v>
      </c>
      <c r="B757" s="150" t="s">
        <v>79</v>
      </c>
      <c r="C757" s="24" t="s">
        <v>19</v>
      </c>
      <c r="D757" s="31">
        <v>0</v>
      </c>
      <c r="E757" s="31">
        <v>2</v>
      </c>
      <c r="F757" s="31">
        <v>2</v>
      </c>
      <c r="G757" s="31">
        <v>0</v>
      </c>
      <c r="H757" s="31">
        <v>1</v>
      </c>
      <c r="I757" s="31">
        <v>0</v>
      </c>
      <c r="J757" s="31">
        <v>2</v>
      </c>
      <c r="K757" s="31">
        <v>0</v>
      </c>
      <c r="L757" s="31">
        <v>1</v>
      </c>
      <c r="M757" s="31">
        <v>2</v>
      </c>
      <c r="Q757" s="138"/>
    </row>
    <row r="758" spans="1:17" s="26" customFormat="1" x14ac:dyDescent="0.2">
      <c r="A758" s="151" t="str">
        <f t="shared" ref="A758:B758" si="546">A757</f>
        <v>Otago</v>
      </c>
      <c r="B758" s="151" t="str">
        <f t="shared" si="546"/>
        <v>Oamaru</v>
      </c>
      <c r="C758" s="69" t="s">
        <v>139</v>
      </c>
      <c r="D758" s="31">
        <v>3</v>
      </c>
      <c r="E758" s="31">
        <v>0</v>
      </c>
      <c r="F758" s="31">
        <v>0</v>
      </c>
      <c r="G758" s="31">
        <v>2</v>
      </c>
      <c r="H758" s="31">
        <v>4</v>
      </c>
      <c r="I758" s="31">
        <v>0</v>
      </c>
      <c r="J758" s="31">
        <v>1</v>
      </c>
      <c r="K758" s="31">
        <v>0</v>
      </c>
      <c r="L758" s="31">
        <v>1</v>
      </c>
      <c r="M758" s="31">
        <v>1</v>
      </c>
      <c r="Q758" s="138"/>
    </row>
    <row r="759" spans="1:17" s="26" customFormat="1" x14ac:dyDescent="0.2">
      <c r="A759" s="151" t="str">
        <f t="shared" ref="A759:B759" si="547">A758</f>
        <v>Otago</v>
      </c>
      <c r="B759" s="151" t="str">
        <f t="shared" si="547"/>
        <v>Oamaru</v>
      </c>
      <c r="C759" s="69" t="s">
        <v>138</v>
      </c>
      <c r="D759" s="31">
        <v>1</v>
      </c>
      <c r="E759" s="31">
        <v>0</v>
      </c>
      <c r="F759" s="31">
        <v>0</v>
      </c>
      <c r="G759" s="31">
        <v>2</v>
      </c>
      <c r="H759" s="31">
        <v>4</v>
      </c>
      <c r="I759" s="31">
        <v>0</v>
      </c>
      <c r="J759" s="31">
        <v>1</v>
      </c>
      <c r="K759" s="31">
        <v>1</v>
      </c>
      <c r="L759" s="31">
        <v>0</v>
      </c>
      <c r="M759" s="31">
        <v>1</v>
      </c>
      <c r="Q759" s="138"/>
    </row>
    <row r="760" spans="1:17" s="28" customFormat="1" x14ac:dyDescent="0.2">
      <c r="A760" s="151" t="str">
        <f t="shared" ref="A760:B760" si="548">A759</f>
        <v>Otago</v>
      </c>
      <c r="B760" s="151" t="str">
        <f t="shared" si="548"/>
        <v>Oamaru</v>
      </c>
      <c r="C760" s="69" t="s">
        <v>140</v>
      </c>
      <c r="D760" s="31">
        <v>0</v>
      </c>
      <c r="E760" s="31">
        <v>0</v>
      </c>
      <c r="F760" s="31">
        <v>1</v>
      </c>
      <c r="G760" s="31">
        <v>0</v>
      </c>
      <c r="H760" s="31">
        <v>2</v>
      </c>
      <c r="I760" s="31">
        <v>2</v>
      </c>
      <c r="J760" s="31">
        <v>1</v>
      </c>
      <c r="K760" s="31">
        <v>0</v>
      </c>
      <c r="L760" s="31">
        <v>0</v>
      </c>
      <c r="M760" s="31">
        <v>1</v>
      </c>
      <c r="Q760" s="138"/>
    </row>
    <row r="761" spans="1:17" s="26" customFormat="1" x14ac:dyDescent="0.2">
      <c r="A761" s="151" t="str">
        <f t="shared" ref="A761:B761" si="549">A760</f>
        <v>Otago</v>
      </c>
      <c r="B761" s="151" t="str">
        <f t="shared" si="549"/>
        <v>Oamaru</v>
      </c>
      <c r="C761" s="55" t="s">
        <v>20</v>
      </c>
      <c r="D761" s="31">
        <v>2</v>
      </c>
      <c r="E761" s="31">
        <v>1</v>
      </c>
      <c r="F761" s="31">
        <v>3</v>
      </c>
      <c r="G761" s="31">
        <v>3</v>
      </c>
      <c r="H761" s="31">
        <v>3</v>
      </c>
      <c r="I761" s="31">
        <v>2</v>
      </c>
      <c r="J761" s="31">
        <v>1</v>
      </c>
      <c r="K761" s="31">
        <v>2</v>
      </c>
      <c r="L761" s="31">
        <v>2</v>
      </c>
      <c r="M761" s="31">
        <v>1</v>
      </c>
      <c r="Q761" s="138"/>
    </row>
    <row r="762" spans="1:17" s="26" customFormat="1" x14ac:dyDescent="0.2">
      <c r="A762" s="151" t="str">
        <f t="shared" ref="A762:B762" si="550">A761</f>
        <v>Otago</v>
      </c>
      <c r="B762" s="151" t="str">
        <f t="shared" si="550"/>
        <v>Oamaru</v>
      </c>
      <c r="C762" s="55" t="s">
        <v>21</v>
      </c>
      <c r="D762" s="31">
        <v>0</v>
      </c>
      <c r="E762" s="31">
        <v>2</v>
      </c>
      <c r="F762" s="31">
        <v>2</v>
      </c>
      <c r="G762" s="31">
        <v>7</v>
      </c>
      <c r="H762" s="31">
        <v>1</v>
      </c>
      <c r="I762" s="31">
        <v>2</v>
      </c>
      <c r="J762" s="31">
        <v>0</v>
      </c>
      <c r="K762" s="31">
        <v>1</v>
      </c>
      <c r="L762" s="31">
        <v>0</v>
      </c>
      <c r="M762" s="31">
        <v>2</v>
      </c>
      <c r="Q762" s="138"/>
    </row>
    <row r="763" spans="1:17" s="26" customFormat="1" x14ac:dyDescent="0.2">
      <c r="A763" s="151" t="str">
        <f t="shared" ref="A763:B763" si="551">A762</f>
        <v>Otago</v>
      </c>
      <c r="B763" s="151" t="str">
        <f t="shared" si="551"/>
        <v>Oamaru</v>
      </c>
      <c r="C763" s="55" t="s">
        <v>22</v>
      </c>
      <c r="D763" s="31">
        <v>4</v>
      </c>
      <c r="E763" s="31">
        <v>3</v>
      </c>
      <c r="F763" s="31">
        <v>2</v>
      </c>
      <c r="G763" s="31">
        <v>0</v>
      </c>
      <c r="H763" s="31">
        <v>1</v>
      </c>
      <c r="I763" s="31">
        <v>0</v>
      </c>
      <c r="J763" s="31">
        <v>1</v>
      </c>
      <c r="K763" s="31">
        <v>0</v>
      </c>
      <c r="L763" s="31">
        <v>0</v>
      </c>
      <c r="M763" s="31">
        <v>0</v>
      </c>
      <c r="Q763" s="138"/>
    </row>
    <row r="764" spans="1:17" s="26" customFormat="1" x14ac:dyDescent="0.2">
      <c r="A764" s="151" t="str">
        <f t="shared" ref="A764:B764" si="552">A763</f>
        <v>Otago</v>
      </c>
      <c r="B764" s="151" t="str">
        <f t="shared" si="552"/>
        <v>Oamaru</v>
      </c>
      <c r="C764" s="55" t="s">
        <v>23</v>
      </c>
      <c r="D764" s="31">
        <v>0</v>
      </c>
      <c r="E764" s="31">
        <v>0</v>
      </c>
      <c r="F764" s="31">
        <v>0</v>
      </c>
      <c r="G764" s="31">
        <v>0</v>
      </c>
      <c r="H764" s="31">
        <v>0</v>
      </c>
      <c r="I764" s="31">
        <v>1</v>
      </c>
      <c r="J764" s="31">
        <v>1</v>
      </c>
      <c r="K764" s="31">
        <v>0</v>
      </c>
      <c r="L764" s="31">
        <v>0</v>
      </c>
      <c r="M764" s="31">
        <v>0</v>
      </c>
      <c r="Q764" s="138"/>
    </row>
    <row r="765" spans="1:17" s="26" customFormat="1" x14ac:dyDescent="0.2">
      <c r="A765" s="151" t="str">
        <f t="shared" ref="A765" si="553">A764</f>
        <v>Otago</v>
      </c>
      <c r="B765" s="151" t="str">
        <f>B764</f>
        <v>Oamaru</v>
      </c>
      <c r="C765" s="55" t="s">
        <v>15</v>
      </c>
      <c r="D765" s="31">
        <v>0</v>
      </c>
      <c r="E765" s="31">
        <v>0</v>
      </c>
      <c r="F765" s="31">
        <v>0</v>
      </c>
      <c r="G765" s="31">
        <v>0</v>
      </c>
      <c r="H765" s="31">
        <v>0</v>
      </c>
      <c r="I765" s="31">
        <v>0</v>
      </c>
      <c r="J765" s="31">
        <v>0</v>
      </c>
      <c r="K765" s="31">
        <v>0</v>
      </c>
      <c r="L765" s="31">
        <v>0</v>
      </c>
      <c r="M765" s="31">
        <v>0</v>
      </c>
      <c r="Q765" s="138"/>
    </row>
    <row r="766" spans="1:17" s="26" customFormat="1" x14ac:dyDescent="0.2">
      <c r="A766" s="151" t="str">
        <f t="shared" ref="A766" si="554">A765</f>
        <v>Otago</v>
      </c>
      <c r="B766" s="151" t="str">
        <f>B764</f>
        <v>Oamaru</v>
      </c>
      <c r="C766" s="55" t="s">
        <v>24</v>
      </c>
      <c r="D766" s="31">
        <v>2</v>
      </c>
      <c r="E766" s="31">
        <v>1</v>
      </c>
      <c r="F766" s="31">
        <v>4</v>
      </c>
      <c r="G766" s="31">
        <v>4</v>
      </c>
      <c r="H766" s="31">
        <v>4</v>
      </c>
      <c r="I766" s="31">
        <v>2</v>
      </c>
      <c r="J766" s="31">
        <v>4</v>
      </c>
      <c r="K766" s="31">
        <v>3</v>
      </c>
      <c r="L766" s="31">
        <v>0</v>
      </c>
      <c r="M766" s="31">
        <v>4</v>
      </c>
      <c r="Q766" s="138"/>
    </row>
    <row r="767" spans="1:17" s="26" customFormat="1" x14ac:dyDescent="0.2">
      <c r="A767" s="151" t="str">
        <f t="shared" ref="A767:B767" si="555">A766</f>
        <v>Otago</v>
      </c>
      <c r="B767" s="152" t="str">
        <f t="shared" si="555"/>
        <v>Oamaru</v>
      </c>
      <c r="C767" s="53" t="s">
        <v>0</v>
      </c>
      <c r="D767" s="32">
        <v>12</v>
      </c>
      <c r="E767" s="32">
        <v>9</v>
      </c>
      <c r="F767" s="32">
        <v>14</v>
      </c>
      <c r="G767" s="32">
        <v>18</v>
      </c>
      <c r="H767" s="32">
        <v>20</v>
      </c>
      <c r="I767" s="32">
        <v>9</v>
      </c>
      <c r="J767" s="32">
        <v>12</v>
      </c>
      <c r="K767" s="32">
        <v>7</v>
      </c>
      <c r="L767" s="32">
        <v>4</v>
      </c>
      <c r="M767" s="32">
        <v>12</v>
      </c>
      <c r="Q767" s="138"/>
    </row>
    <row r="768" spans="1:17" s="26" customFormat="1" x14ac:dyDescent="0.2">
      <c r="A768" s="151" t="str">
        <f t="shared" ref="A768" si="556">A767</f>
        <v>Otago</v>
      </c>
      <c r="B768" s="150" t="s">
        <v>80</v>
      </c>
      <c r="C768" s="24" t="s">
        <v>19</v>
      </c>
      <c r="D768" s="31">
        <v>0</v>
      </c>
      <c r="E768" s="31">
        <v>1</v>
      </c>
      <c r="F768" s="31">
        <v>8</v>
      </c>
      <c r="G768" s="31">
        <v>6</v>
      </c>
      <c r="H768" s="31">
        <v>10</v>
      </c>
      <c r="I768" s="31">
        <v>5</v>
      </c>
      <c r="J768" s="31">
        <v>4</v>
      </c>
      <c r="K768" s="31">
        <v>6</v>
      </c>
      <c r="L768" s="31">
        <v>14</v>
      </c>
      <c r="M768" s="31">
        <v>13</v>
      </c>
      <c r="Q768" s="138"/>
    </row>
    <row r="769" spans="1:17" s="26" customFormat="1" x14ac:dyDescent="0.2">
      <c r="A769" s="151" t="str">
        <f t="shared" ref="A769:B769" si="557">A768</f>
        <v>Otago</v>
      </c>
      <c r="B769" s="151" t="str">
        <f t="shared" si="557"/>
        <v>Timaru</v>
      </c>
      <c r="C769" s="69" t="s">
        <v>139</v>
      </c>
      <c r="D769" s="31">
        <v>2</v>
      </c>
      <c r="E769" s="31">
        <v>8</v>
      </c>
      <c r="F769" s="31">
        <v>16</v>
      </c>
      <c r="G769" s="31">
        <v>11</v>
      </c>
      <c r="H769" s="31">
        <v>8</v>
      </c>
      <c r="I769" s="31">
        <v>4</v>
      </c>
      <c r="J769" s="31">
        <v>4</v>
      </c>
      <c r="K769" s="31">
        <v>7</v>
      </c>
      <c r="L769" s="31">
        <v>9</v>
      </c>
      <c r="M769" s="31">
        <v>10</v>
      </c>
      <c r="Q769" s="138"/>
    </row>
    <row r="770" spans="1:17" s="26" customFormat="1" x14ac:dyDescent="0.2">
      <c r="A770" s="151" t="str">
        <f t="shared" ref="A770:B770" si="558">A769</f>
        <v>Otago</v>
      </c>
      <c r="B770" s="151" t="str">
        <f t="shared" si="558"/>
        <v>Timaru</v>
      </c>
      <c r="C770" s="69" t="s">
        <v>138</v>
      </c>
      <c r="D770" s="31">
        <v>6</v>
      </c>
      <c r="E770" s="31">
        <v>6</v>
      </c>
      <c r="F770" s="31">
        <v>7</v>
      </c>
      <c r="G770" s="31">
        <v>7</v>
      </c>
      <c r="H770" s="31">
        <v>6</v>
      </c>
      <c r="I770" s="31">
        <v>1</v>
      </c>
      <c r="J770" s="31">
        <v>7</v>
      </c>
      <c r="K770" s="31">
        <v>6</v>
      </c>
      <c r="L770" s="31">
        <v>5</v>
      </c>
      <c r="M770" s="31">
        <v>7</v>
      </c>
      <c r="Q770" s="138"/>
    </row>
    <row r="771" spans="1:17" s="26" customFormat="1" x14ac:dyDescent="0.2">
      <c r="A771" s="151" t="str">
        <f t="shared" ref="A771:B771" si="559">A770</f>
        <v>Otago</v>
      </c>
      <c r="B771" s="151" t="str">
        <f t="shared" si="559"/>
        <v>Timaru</v>
      </c>
      <c r="C771" s="69" t="s">
        <v>140</v>
      </c>
      <c r="D771" s="31">
        <v>1</v>
      </c>
      <c r="E771" s="31">
        <v>0</v>
      </c>
      <c r="F771" s="31">
        <v>1</v>
      </c>
      <c r="G771" s="31">
        <v>2</v>
      </c>
      <c r="H771" s="31">
        <v>1</v>
      </c>
      <c r="I771" s="31">
        <v>4</v>
      </c>
      <c r="J771" s="31">
        <v>3</v>
      </c>
      <c r="K771" s="31">
        <v>7</v>
      </c>
      <c r="L771" s="31">
        <v>5</v>
      </c>
      <c r="M771" s="31">
        <v>2</v>
      </c>
      <c r="Q771" s="138"/>
    </row>
    <row r="772" spans="1:17" s="26" customFormat="1" x14ac:dyDescent="0.2">
      <c r="A772" s="151" t="str">
        <f t="shared" ref="A772:B772" si="560">A771</f>
        <v>Otago</v>
      </c>
      <c r="B772" s="151" t="str">
        <f t="shared" si="560"/>
        <v>Timaru</v>
      </c>
      <c r="C772" s="55" t="s">
        <v>20</v>
      </c>
      <c r="D772" s="31">
        <v>9</v>
      </c>
      <c r="E772" s="31">
        <v>9</v>
      </c>
      <c r="F772" s="31">
        <v>2</v>
      </c>
      <c r="G772" s="31">
        <v>11</v>
      </c>
      <c r="H772" s="31">
        <v>11</v>
      </c>
      <c r="I772" s="31">
        <v>3</v>
      </c>
      <c r="J772" s="31">
        <v>3</v>
      </c>
      <c r="K772" s="31">
        <v>3</v>
      </c>
      <c r="L772" s="31">
        <v>5</v>
      </c>
      <c r="M772" s="31">
        <v>5</v>
      </c>
      <c r="Q772" s="138"/>
    </row>
    <row r="773" spans="1:17" s="26" customFormat="1" x14ac:dyDescent="0.2">
      <c r="A773" s="151" t="str">
        <f t="shared" ref="A773:B773" si="561">A772</f>
        <v>Otago</v>
      </c>
      <c r="B773" s="151" t="str">
        <f t="shared" si="561"/>
        <v>Timaru</v>
      </c>
      <c r="C773" s="55" t="s">
        <v>21</v>
      </c>
      <c r="D773" s="31">
        <v>4</v>
      </c>
      <c r="E773" s="31">
        <v>9</v>
      </c>
      <c r="F773" s="31">
        <v>3</v>
      </c>
      <c r="G773" s="31">
        <v>7</v>
      </c>
      <c r="H773" s="31">
        <v>8</v>
      </c>
      <c r="I773" s="31">
        <v>8</v>
      </c>
      <c r="J773" s="31">
        <v>4</v>
      </c>
      <c r="K773" s="31">
        <v>6</v>
      </c>
      <c r="L773" s="31">
        <v>0</v>
      </c>
      <c r="M773" s="31">
        <v>5</v>
      </c>
      <c r="Q773" s="138"/>
    </row>
    <row r="774" spans="1:17" s="26" customFormat="1" x14ac:dyDescent="0.2">
      <c r="A774" s="151" t="str">
        <f t="shared" ref="A774:B774" si="562">A773</f>
        <v>Otago</v>
      </c>
      <c r="B774" s="151" t="str">
        <f t="shared" si="562"/>
        <v>Timaru</v>
      </c>
      <c r="C774" s="55" t="s">
        <v>22</v>
      </c>
      <c r="D774" s="31">
        <v>8</v>
      </c>
      <c r="E774" s="31">
        <v>13</v>
      </c>
      <c r="F774" s="31">
        <v>10</v>
      </c>
      <c r="G774" s="31">
        <v>5</v>
      </c>
      <c r="H774" s="31">
        <v>7</v>
      </c>
      <c r="I774" s="31">
        <v>6</v>
      </c>
      <c r="J774" s="31">
        <v>1</v>
      </c>
      <c r="K774" s="31">
        <v>2</v>
      </c>
      <c r="L774" s="31">
        <v>0</v>
      </c>
      <c r="M774" s="31">
        <v>2</v>
      </c>
      <c r="Q774" s="138"/>
    </row>
    <row r="775" spans="1:17" s="26" customFormat="1" x14ac:dyDescent="0.2">
      <c r="A775" s="151" t="str">
        <f t="shared" ref="A775:B775" si="563">A774</f>
        <v>Otago</v>
      </c>
      <c r="B775" s="151" t="str">
        <f t="shared" si="563"/>
        <v>Timaru</v>
      </c>
      <c r="C775" s="55" t="s">
        <v>23</v>
      </c>
      <c r="D775" s="31">
        <v>2</v>
      </c>
      <c r="E775" s="31">
        <v>0</v>
      </c>
      <c r="F775" s="31">
        <v>0</v>
      </c>
      <c r="G775" s="31">
        <v>2</v>
      </c>
      <c r="H775" s="31">
        <v>2</v>
      </c>
      <c r="I775" s="31">
        <v>3</v>
      </c>
      <c r="J775" s="31">
        <v>3</v>
      </c>
      <c r="K775" s="31">
        <v>0</v>
      </c>
      <c r="L775" s="31">
        <v>0</v>
      </c>
      <c r="M775" s="31">
        <v>1</v>
      </c>
      <c r="Q775" s="138"/>
    </row>
    <row r="776" spans="1:17" s="26" customFormat="1" x14ac:dyDescent="0.2">
      <c r="A776" s="151" t="str">
        <f t="shared" ref="A776" si="564">A775</f>
        <v>Otago</v>
      </c>
      <c r="B776" s="151" t="str">
        <f>B775</f>
        <v>Timaru</v>
      </c>
      <c r="C776" s="55" t="s">
        <v>15</v>
      </c>
      <c r="D776" s="31">
        <v>0</v>
      </c>
      <c r="E776" s="31">
        <v>0</v>
      </c>
      <c r="F776" s="31">
        <v>0</v>
      </c>
      <c r="G776" s="31">
        <v>0</v>
      </c>
      <c r="H776" s="31">
        <v>0</v>
      </c>
      <c r="I776" s="31">
        <v>0</v>
      </c>
      <c r="J776" s="31">
        <v>0</v>
      </c>
      <c r="K776" s="31">
        <v>0</v>
      </c>
      <c r="L776" s="31">
        <v>2</v>
      </c>
      <c r="M776" s="31">
        <v>0</v>
      </c>
      <c r="Q776" s="138"/>
    </row>
    <row r="777" spans="1:17" s="26" customFormat="1" x14ac:dyDescent="0.2">
      <c r="A777" s="151" t="str">
        <f t="shared" ref="A777" si="565">A776</f>
        <v>Otago</v>
      </c>
      <c r="B777" s="151" t="str">
        <f>B775</f>
        <v>Timaru</v>
      </c>
      <c r="C777" s="55" t="s">
        <v>24</v>
      </c>
      <c r="D777" s="31">
        <v>7</v>
      </c>
      <c r="E777" s="31">
        <v>16</v>
      </c>
      <c r="F777" s="31">
        <v>11</v>
      </c>
      <c r="G777" s="31">
        <v>15</v>
      </c>
      <c r="H777" s="31">
        <v>27</v>
      </c>
      <c r="I777" s="31">
        <v>37</v>
      </c>
      <c r="J777" s="31">
        <v>18</v>
      </c>
      <c r="K777" s="31">
        <v>12</v>
      </c>
      <c r="L777" s="31">
        <v>6</v>
      </c>
      <c r="M777" s="31">
        <v>12</v>
      </c>
      <c r="Q777" s="138"/>
    </row>
    <row r="778" spans="1:17" s="26" customFormat="1" x14ac:dyDescent="0.2">
      <c r="A778" s="151" t="str">
        <f t="shared" ref="A778:B778" si="566">A777</f>
        <v>Otago</v>
      </c>
      <c r="B778" s="152" t="str">
        <f t="shared" si="566"/>
        <v>Timaru</v>
      </c>
      <c r="C778" s="53" t="s">
        <v>0</v>
      </c>
      <c r="D778" s="32">
        <v>39</v>
      </c>
      <c r="E778" s="32">
        <v>62</v>
      </c>
      <c r="F778" s="32">
        <v>58</v>
      </c>
      <c r="G778" s="32">
        <v>66</v>
      </c>
      <c r="H778" s="32">
        <v>80</v>
      </c>
      <c r="I778" s="32">
        <v>71</v>
      </c>
      <c r="J778" s="32">
        <v>47</v>
      </c>
      <c r="K778" s="32">
        <v>49</v>
      </c>
      <c r="L778" s="32">
        <v>46</v>
      </c>
      <c r="M778" s="32">
        <v>57</v>
      </c>
      <c r="Q778" s="138"/>
    </row>
    <row r="779" spans="1:17" s="26" customFormat="1" ht="14.25" customHeight="1" x14ac:dyDescent="0.2">
      <c r="A779" s="151" t="str">
        <f t="shared" ref="A779" si="567">A778</f>
        <v>Otago</v>
      </c>
      <c r="B779" s="151" t="s">
        <v>114</v>
      </c>
      <c r="C779" s="55" t="s">
        <v>19</v>
      </c>
      <c r="D779" s="31">
        <v>18</v>
      </c>
      <c r="E779" s="31">
        <v>26</v>
      </c>
      <c r="F779" s="31">
        <v>38</v>
      </c>
      <c r="G779" s="31">
        <v>42</v>
      </c>
      <c r="H779" s="31">
        <v>38</v>
      </c>
      <c r="I779" s="31">
        <v>24</v>
      </c>
      <c r="J779" s="31">
        <v>32</v>
      </c>
      <c r="K779" s="31">
        <v>27</v>
      </c>
      <c r="L779" s="31">
        <v>31</v>
      </c>
      <c r="M779" s="31">
        <v>43</v>
      </c>
      <c r="Q779" s="138"/>
    </row>
    <row r="780" spans="1:17" s="26" customFormat="1" ht="14.25" customHeight="1" x14ac:dyDescent="0.2">
      <c r="A780" s="151" t="str">
        <f t="shared" ref="A780:B780" si="568">A779</f>
        <v>Otago</v>
      </c>
      <c r="B780" s="151" t="str">
        <f t="shared" si="568"/>
        <v>Justice service area total</v>
      </c>
      <c r="C780" s="69" t="s">
        <v>139</v>
      </c>
      <c r="D780" s="31">
        <v>24</v>
      </c>
      <c r="E780" s="31">
        <v>23</v>
      </c>
      <c r="F780" s="31">
        <v>27</v>
      </c>
      <c r="G780" s="31">
        <v>27</v>
      </c>
      <c r="H780" s="31">
        <v>20</v>
      </c>
      <c r="I780" s="31">
        <v>14</v>
      </c>
      <c r="J780" s="31">
        <v>15</v>
      </c>
      <c r="K780" s="31">
        <v>30</v>
      </c>
      <c r="L780" s="31">
        <v>22</v>
      </c>
      <c r="M780" s="31">
        <v>24</v>
      </c>
      <c r="Q780" s="138"/>
    </row>
    <row r="781" spans="1:17" s="26" customFormat="1" ht="14.25" customHeight="1" x14ac:dyDescent="0.2">
      <c r="A781" s="151" t="str">
        <f t="shared" ref="A781:B781" si="569">A780</f>
        <v>Otago</v>
      </c>
      <c r="B781" s="151" t="str">
        <f t="shared" si="569"/>
        <v>Justice service area total</v>
      </c>
      <c r="C781" s="69" t="s">
        <v>138</v>
      </c>
      <c r="D781" s="31">
        <v>14</v>
      </c>
      <c r="E781" s="31">
        <v>15</v>
      </c>
      <c r="F781" s="31">
        <v>18</v>
      </c>
      <c r="G781" s="31">
        <v>23</v>
      </c>
      <c r="H781" s="31">
        <v>26</v>
      </c>
      <c r="I781" s="31">
        <v>4</v>
      </c>
      <c r="J781" s="31">
        <v>20</v>
      </c>
      <c r="K781" s="31">
        <v>13</v>
      </c>
      <c r="L781" s="31">
        <v>13</v>
      </c>
      <c r="M781" s="31">
        <v>13</v>
      </c>
      <c r="Q781" s="138"/>
    </row>
    <row r="782" spans="1:17" s="26" customFormat="1" ht="14.25" customHeight="1" x14ac:dyDescent="0.2">
      <c r="A782" s="151" t="str">
        <f t="shared" ref="A782:B782" si="570">A781</f>
        <v>Otago</v>
      </c>
      <c r="B782" s="151" t="str">
        <f t="shared" si="570"/>
        <v>Justice service area total</v>
      </c>
      <c r="C782" s="69" t="s">
        <v>140</v>
      </c>
      <c r="D782" s="31">
        <v>3</v>
      </c>
      <c r="E782" s="31">
        <v>0</v>
      </c>
      <c r="F782" s="31">
        <v>8</v>
      </c>
      <c r="G782" s="31">
        <v>5</v>
      </c>
      <c r="H782" s="31">
        <v>8</v>
      </c>
      <c r="I782" s="31">
        <v>9</v>
      </c>
      <c r="J782" s="31">
        <v>8</v>
      </c>
      <c r="K782" s="31">
        <v>11</v>
      </c>
      <c r="L782" s="31">
        <v>11</v>
      </c>
      <c r="M782" s="31">
        <v>8</v>
      </c>
      <c r="Q782" s="138"/>
    </row>
    <row r="783" spans="1:17" s="26" customFormat="1" ht="14.25" customHeight="1" x14ac:dyDescent="0.2">
      <c r="A783" s="151" t="str">
        <f t="shared" ref="A783:B783" si="571">A782</f>
        <v>Otago</v>
      </c>
      <c r="B783" s="151" t="str">
        <f t="shared" si="571"/>
        <v>Justice service area total</v>
      </c>
      <c r="C783" s="55" t="s">
        <v>20</v>
      </c>
      <c r="D783" s="31">
        <v>30</v>
      </c>
      <c r="E783" s="31">
        <v>40</v>
      </c>
      <c r="F783" s="31">
        <v>31</v>
      </c>
      <c r="G783" s="31">
        <v>32</v>
      </c>
      <c r="H783" s="31">
        <v>25</v>
      </c>
      <c r="I783" s="31">
        <v>17</v>
      </c>
      <c r="J783" s="31">
        <v>14</v>
      </c>
      <c r="K783" s="31">
        <v>13</v>
      </c>
      <c r="L783" s="31">
        <v>12</v>
      </c>
      <c r="M783" s="31">
        <v>13</v>
      </c>
      <c r="Q783" s="138"/>
    </row>
    <row r="784" spans="1:17" s="26" customFormat="1" ht="14.25" customHeight="1" x14ac:dyDescent="0.2">
      <c r="A784" s="151" t="str">
        <f t="shared" ref="A784:B784" si="572">A783</f>
        <v>Otago</v>
      </c>
      <c r="B784" s="151" t="str">
        <f t="shared" si="572"/>
        <v>Justice service area total</v>
      </c>
      <c r="C784" s="55" t="s">
        <v>21</v>
      </c>
      <c r="D784" s="31">
        <v>6</v>
      </c>
      <c r="E784" s="31">
        <v>12</v>
      </c>
      <c r="F784" s="31">
        <v>6</v>
      </c>
      <c r="G784" s="31">
        <v>19</v>
      </c>
      <c r="H784" s="31">
        <v>15</v>
      </c>
      <c r="I784" s="31">
        <v>13</v>
      </c>
      <c r="J784" s="31">
        <v>6</v>
      </c>
      <c r="K784" s="31">
        <v>8</v>
      </c>
      <c r="L784" s="31">
        <v>0</v>
      </c>
      <c r="M784" s="31">
        <v>11</v>
      </c>
      <c r="Q784" s="138"/>
    </row>
    <row r="785" spans="1:17" s="26" customFormat="1" ht="14.25" customHeight="1" x14ac:dyDescent="0.2">
      <c r="A785" s="151" t="str">
        <f t="shared" ref="A785:B785" si="573">A784</f>
        <v>Otago</v>
      </c>
      <c r="B785" s="151" t="str">
        <f t="shared" si="573"/>
        <v>Justice service area total</v>
      </c>
      <c r="C785" s="55" t="s">
        <v>22</v>
      </c>
      <c r="D785" s="31">
        <v>21</v>
      </c>
      <c r="E785" s="31">
        <v>25</v>
      </c>
      <c r="F785" s="31">
        <v>17</v>
      </c>
      <c r="G785" s="31">
        <v>12</v>
      </c>
      <c r="H785" s="31">
        <v>14</v>
      </c>
      <c r="I785" s="31">
        <v>10</v>
      </c>
      <c r="J785" s="31">
        <v>2</v>
      </c>
      <c r="K785" s="31">
        <v>5</v>
      </c>
      <c r="L785" s="31">
        <v>1</v>
      </c>
      <c r="M785" s="31">
        <v>6</v>
      </c>
      <c r="Q785" s="138"/>
    </row>
    <row r="786" spans="1:17" s="26" customFormat="1" ht="14.25" customHeight="1" x14ac:dyDescent="0.2">
      <c r="A786" s="151" t="str">
        <f t="shared" ref="A786:B786" si="574">A785</f>
        <v>Otago</v>
      </c>
      <c r="B786" s="151" t="str">
        <f t="shared" si="574"/>
        <v>Justice service area total</v>
      </c>
      <c r="C786" s="55" t="s">
        <v>23</v>
      </c>
      <c r="D786" s="31">
        <v>5</v>
      </c>
      <c r="E786" s="31">
        <v>1</v>
      </c>
      <c r="F786" s="31">
        <v>1</v>
      </c>
      <c r="G786" s="31">
        <v>3</v>
      </c>
      <c r="H786" s="31">
        <v>4</v>
      </c>
      <c r="I786" s="31">
        <v>4</v>
      </c>
      <c r="J786" s="31">
        <v>5</v>
      </c>
      <c r="K786" s="31">
        <v>2</v>
      </c>
      <c r="L786" s="31">
        <v>1</v>
      </c>
      <c r="M786" s="31">
        <v>4</v>
      </c>
      <c r="Q786" s="138"/>
    </row>
    <row r="787" spans="1:17" s="26" customFormat="1" ht="14.25" customHeight="1" x14ac:dyDescent="0.2">
      <c r="A787" s="151" t="str">
        <f t="shared" ref="A787:B787" si="575">A786</f>
        <v>Otago</v>
      </c>
      <c r="B787" s="151" t="str">
        <f t="shared" si="575"/>
        <v>Justice service area total</v>
      </c>
      <c r="C787" s="55" t="s">
        <v>15</v>
      </c>
      <c r="D787" s="31">
        <v>0</v>
      </c>
      <c r="E787" s="31">
        <v>0</v>
      </c>
      <c r="F787" s="31">
        <v>0</v>
      </c>
      <c r="G787" s="31">
        <v>0</v>
      </c>
      <c r="H787" s="31">
        <v>0</v>
      </c>
      <c r="I787" s="31">
        <v>0</v>
      </c>
      <c r="J787" s="31">
        <v>0</v>
      </c>
      <c r="K787" s="31">
        <v>2</v>
      </c>
      <c r="L787" s="31">
        <v>2</v>
      </c>
      <c r="M787" s="31">
        <v>0</v>
      </c>
      <c r="Q787" s="138"/>
    </row>
    <row r="788" spans="1:17" s="26" customFormat="1" ht="14.25" customHeight="1" x14ac:dyDescent="0.2">
      <c r="A788" s="151" t="str">
        <f t="shared" ref="A788:B788" si="576">A787</f>
        <v>Otago</v>
      </c>
      <c r="B788" s="151" t="str">
        <f t="shared" si="576"/>
        <v>Justice service area total</v>
      </c>
      <c r="C788" s="55" t="s">
        <v>24</v>
      </c>
      <c r="D788" s="31">
        <v>14</v>
      </c>
      <c r="E788" s="31">
        <v>18</v>
      </c>
      <c r="F788" s="31">
        <v>16</v>
      </c>
      <c r="G788" s="31">
        <v>25</v>
      </c>
      <c r="H788" s="31">
        <v>31</v>
      </c>
      <c r="I788" s="31">
        <v>46</v>
      </c>
      <c r="J788" s="31">
        <v>24</v>
      </c>
      <c r="K788" s="31">
        <v>16</v>
      </c>
      <c r="L788" s="31">
        <v>7</v>
      </c>
      <c r="M788" s="31">
        <v>20</v>
      </c>
      <c r="Q788" s="138"/>
    </row>
    <row r="789" spans="1:17" s="26" customFormat="1" ht="14.25" customHeight="1" x14ac:dyDescent="0.2">
      <c r="A789" s="152" t="str">
        <f t="shared" ref="A789:B789" si="577">A788</f>
        <v>Otago</v>
      </c>
      <c r="B789" s="152" t="str">
        <f t="shared" si="577"/>
        <v>Justice service area total</v>
      </c>
      <c r="C789" s="53" t="s">
        <v>0</v>
      </c>
      <c r="D789" s="125">
        <v>135</v>
      </c>
      <c r="E789" s="125">
        <v>160</v>
      </c>
      <c r="F789" s="125">
        <v>162</v>
      </c>
      <c r="G789" s="125">
        <v>188</v>
      </c>
      <c r="H789" s="125">
        <v>181</v>
      </c>
      <c r="I789" s="125">
        <v>141</v>
      </c>
      <c r="J789" s="125">
        <v>126</v>
      </c>
      <c r="K789" s="125">
        <v>127</v>
      </c>
      <c r="L789" s="125">
        <v>100</v>
      </c>
      <c r="M789" s="125">
        <v>142</v>
      </c>
      <c r="Q789" s="138"/>
    </row>
    <row r="790" spans="1:17" s="26" customFormat="1" x14ac:dyDescent="0.2">
      <c r="A790" s="150" t="s">
        <v>134</v>
      </c>
      <c r="B790" s="150" t="s">
        <v>81</v>
      </c>
      <c r="C790" s="24" t="s">
        <v>19</v>
      </c>
      <c r="D790" s="31">
        <v>0</v>
      </c>
      <c r="E790" s="31">
        <v>1</v>
      </c>
      <c r="F790" s="31">
        <v>0</v>
      </c>
      <c r="G790" s="31">
        <v>2</v>
      </c>
      <c r="H790" s="31">
        <v>1</v>
      </c>
      <c r="I790" s="31">
        <v>0</v>
      </c>
      <c r="J790" s="31">
        <v>0</v>
      </c>
      <c r="K790" s="31">
        <v>0</v>
      </c>
      <c r="L790" s="31">
        <v>0</v>
      </c>
      <c r="M790" s="31">
        <v>2</v>
      </c>
      <c r="Q790" s="138"/>
    </row>
    <row r="791" spans="1:17" s="26" customFormat="1" x14ac:dyDescent="0.2">
      <c r="A791" s="151" t="str">
        <f t="shared" ref="A791:B792" si="578">A790</f>
        <v>Southland</v>
      </c>
      <c r="B791" s="151" t="str">
        <f t="shared" si="578"/>
        <v>Alexandra</v>
      </c>
      <c r="C791" s="69" t="s">
        <v>139</v>
      </c>
      <c r="D791" s="31">
        <v>1</v>
      </c>
      <c r="E791" s="31">
        <v>1</v>
      </c>
      <c r="F791" s="31">
        <v>0</v>
      </c>
      <c r="G791" s="31">
        <v>0</v>
      </c>
      <c r="H791" s="31">
        <v>0</v>
      </c>
      <c r="I791" s="31">
        <v>0</v>
      </c>
      <c r="J791" s="31">
        <v>0</v>
      </c>
      <c r="K791" s="31">
        <v>0</v>
      </c>
      <c r="L791" s="31">
        <v>0</v>
      </c>
      <c r="M791" s="31">
        <v>2</v>
      </c>
      <c r="Q791" s="138"/>
    </row>
    <row r="792" spans="1:17" s="26" customFormat="1" x14ac:dyDescent="0.2">
      <c r="A792" s="151" t="str">
        <f>A790</f>
        <v>Southland</v>
      </c>
      <c r="B792" s="151" t="str">
        <f t="shared" si="578"/>
        <v>Alexandra</v>
      </c>
      <c r="C792" s="69" t="s">
        <v>138</v>
      </c>
      <c r="D792" s="31">
        <v>1</v>
      </c>
      <c r="E792" s="31">
        <v>0</v>
      </c>
      <c r="F792" s="31">
        <v>1</v>
      </c>
      <c r="G792" s="31">
        <v>1</v>
      </c>
      <c r="H792" s="31">
        <v>0</v>
      </c>
      <c r="I792" s="31">
        <v>1</v>
      </c>
      <c r="J792" s="31">
        <v>3</v>
      </c>
      <c r="K792" s="31">
        <v>2</v>
      </c>
      <c r="L792" s="31">
        <v>1</v>
      </c>
      <c r="M792" s="31">
        <v>4</v>
      </c>
      <c r="Q792" s="138"/>
    </row>
    <row r="793" spans="1:17" s="26" customFormat="1" x14ac:dyDescent="0.2">
      <c r="A793" s="151" t="str">
        <f t="shared" ref="A793:B793" si="579">A792</f>
        <v>Southland</v>
      </c>
      <c r="B793" s="151" t="str">
        <f t="shared" si="579"/>
        <v>Alexandra</v>
      </c>
      <c r="C793" s="69" t="s">
        <v>140</v>
      </c>
      <c r="D793" s="31">
        <v>0</v>
      </c>
      <c r="E793" s="31">
        <v>0</v>
      </c>
      <c r="F793" s="31">
        <v>0</v>
      </c>
      <c r="G793" s="31">
        <v>1</v>
      </c>
      <c r="H793" s="31">
        <v>1</v>
      </c>
      <c r="I793" s="31">
        <v>1</v>
      </c>
      <c r="J793" s="31">
        <v>3</v>
      </c>
      <c r="K793" s="31">
        <v>0</v>
      </c>
      <c r="L793" s="31">
        <v>0</v>
      </c>
      <c r="M793" s="31">
        <v>0</v>
      </c>
      <c r="Q793" s="138"/>
    </row>
    <row r="794" spans="1:17" s="26" customFormat="1" x14ac:dyDescent="0.2">
      <c r="A794" s="151" t="str">
        <f t="shared" ref="A794" si="580">A793</f>
        <v>Southland</v>
      </c>
      <c r="B794" s="151" t="str">
        <f>B790</f>
        <v>Alexandra</v>
      </c>
      <c r="C794" s="55" t="s">
        <v>20</v>
      </c>
      <c r="D794" s="31">
        <v>8</v>
      </c>
      <c r="E794" s="31">
        <v>6</v>
      </c>
      <c r="F794" s="31">
        <v>3</v>
      </c>
      <c r="G794" s="31">
        <v>3</v>
      </c>
      <c r="H794" s="31">
        <v>0</v>
      </c>
      <c r="I794" s="31">
        <v>2</v>
      </c>
      <c r="J794" s="31">
        <v>2</v>
      </c>
      <c r="K794" s="31">
        <v>1</v>
      </c>
      <c r="L794" s="31">
        <v>3</v>
      </c>
      <c r="M794" s="31">
        <v>7</v>
      </c>
      <c r="Q794" s="138"/>
    </row>
    <row r="795" spans="1:17" s="26" customFormat="1" x14ac:dyDescent="0.2">
      <c r="A795" s="151" t="str">
        <f t="shared" ref="A795:B795" si="581">A794</f>
        <v>Southland</v>
      </c>
      <c r="B795" s="151" t="str">
        <f t="shared" si="581"/>
        <v>Alexandra</v>
      </c>
      <c r="C795" s="55" t="s">
        <v>21</v>
      </c>
      <c r="D795" s="31">
        <v>0</v>
      </c>
      <c r="E795" s="31">
        <v>0</v>
      </c>
      <c r="F795" s="31">
        <v>0</v>
      </c>
      <c r="G795" s="31">
        <v>0</v>
      </c>
      <c r="H795" s="31">
        <v>2</v>
      </c>
      <c r="I795" s="31">
        <v>0</v>
      </c>
      <c r="J795" s="31">
        <v>1</v>
      </c>
      <c r="K795" s="31">
        <v>1</v>
      </c>
      <c r="L795" s="31">
        <v>1</v>
      </c>
      <c r="M795" s="31">
        <v>1</v>
      </c>
      <c r="Q795" s="138"/>
    </row>
    <row r="796" spans="1:17" s="26" customFormat="1" x14ac:dyDescent="0.2">
      <c r="A796" s="151" t="str">
        <f t="shared" ref="A796:B796" si="582">A795</f>
        <v>Southland</v>
      </c>
      <c r="B796" s="151" t="str">
        <f t="shared" si="582"/>
        <v>Alexandra</v>
      </c>
      <c r="C796" s="55" t="s">
        <v>22</v>
      </c>
      <c r="D796" s="31">
        <v>2</v>
      </c>
      <c r="E796" s="31">
        <v>5</v>
      </c>
      <c r="F796" s="31">
        <v>1</v>
      </c>
      <c r="G796" s="31">
        <v>0</v>
      </c>
      <c r="H796" s="31">
        <v>1</v>
      </c>
      <c r="I796" s="31">
        <v>2</v>
      </c>
      <c r="J796" s="31">
        <v>1</v>
      </c>
      <c r="K796" s="31">
        <v>1</v>
      </c>
      <c r="L796" s="31">
        <v>1</v>
      </c>
      <c r="M796" s="31">
        <v>4</v>
      </c>
      <c r="Q796" s="138"/>
    </row>
    <row r="797" spans="1:17" s="26" customFormat="1" x14ac:dyDescent="0.2">
      <c r="A797" s="151" t="str">
        <f t="shared" ref="A797:B797" si="583">A796</f>
        <v>Southland</v>
      </c>
      <c r="B797" s="151" t="str">
        <f t="shared" si="583"/>
        <v>Alexandra</v>
      </c>
      <c r="C797" s="55" t="s">
        <v>23</v>
      </c>
      <c r="D797" s="31">
        <v>0</v>
      </c>
      <c r="E797" s="31">
        <v>0</v>
      </c>
      <c r="F797" s="31">
        <v>0</v>
      </c>
      <c r="G797" s="31">
        <v>0</v>
      </c>
      <c r="H797" s="31">
        <v>0</v>
      </c>
      <c r="I797" s="31">
        <v>0</v>
      </c>
      <c r="J797" s="31">
        <v>0</v>
      </c>
      <c r="K797" s="31">
        <v>0</v>
      </c>
      <c r="L797" s="31">
        <v>1</v>
      </c>
      <c r="M797" s="31">
        <v>2</v>
      </c>
      <c r="Q797" s="138"/>
    </row>
    <row r="798" spans="1:17" s="26" customFormat="1" x14ac:dyDescent="0.2">
      <c r="A798" s="151" t="str">
        <f t="shared" ref="A798:B798" si="584">A797</f>
        <v>Southland</v>
      </c>
      <c r="B798" s="151" t="str">
        <f t="shared" si="584"/>
        <v>Alexandra</v>
      </c>
      <c r="C798" s="55" t="s">
        <v>15</v>
      </c>
      <c r="D798" s="31">
        <v>0</v>
      </c>
      <c r="E798" s="31">
        <v>0</v>
      </c>
      <c r="F798" s="31">
        <v>0</v>
      </c>
      <c r="G798" s="31">
        <v>0</v>
      </c>
      <c r="H798" s="31">
        <v>0</v>
      </c>
      <c r="I798" s="31">
        <v>0</v>
      </c>
      <c r="J798" s="31">
        <v>0</v>
      </c>
      <c r="K798" s="31">
        <v>0</v>
      </c>
      <c r="L798" s="31">
        <v>0</v>
      </c>
      <c r="M798" s="31">
        <v>0</v>
      </c>
      <c r="Q798" s="138"/>
    </row>
    <row r="799" spans="1:17" s="26" customFormat="1" x14ac:dyDescent="0.2">
      <c r="A799" s="151" t="str">
        <f t="shared" ref="A799:B799" si="585">A798</f>
        <v>Southland</v>
      </c>
      <c r="B799" s="151" t="str">
        <f t="shared" si="585"/>
        <v>Alexandra</v>
      </c>
      <c r="C799" s="55" t="s">
        <v>24</v>
      </c>
      <c r="D799" s="31">
        <v>0</v>
      </c>
      <c r="E799" s="31">
        <v>0</v>
      </c>
      <c r="F799" s="31">
        <v>0</v>
      </c>
      <c r="G799" s="31">
        <v>1</v>
      </c>
      <c r="H799" s="31">
        <v>0</v>
      </c>
      <c r="I799" s="31">
        <v>0</v>
      </c>
      <c r="J799" s="31">
        <v>1</v>
      </c>
      <c r="K799" s="31">
        <v>1</v>
      </c>
      <c r="L799" s="31">
        <v>0</v>
      </c>
      <c r="M799" s="31">
        <v>1</v>
      </c>
      <c r="Q799" s="138"/>
    </row>
    <row r="800" spans="1:17" s="28" customFormat="1" x14ac:dyDescent="0.2">
      <c r="A800" s="151" t="str">
        <f t="shared" ref="A800" si="586">A799</f>
        <v>Southland</v>
      </c>
      <c r="B800" s="152" t="str">
        <f>B797</f>
        <v>Alexandra</v>
      </c>
      <c r="C800" s="53" t="s">
        <v>0</v>
      </c>
      <c r="D800" s="32">
        <v>12</v>
      </c>
      <c r="E800" s="32">
        <v>13</v>
      </c>
      <c r="F800" s="32">
        <v>5</v>
      </c>
      <c r="G800" s="32">
        <v>8</v>
      </c>
      <c r="H800" s="32">
        <v>5</v>
      </c>
      <c r="I800" s="32">
        <v>6</v>
      </c>
      <c r="J800" s="32">
        <v>11</v>
      </c>
      <c r="K800" s="32">
        <v>6</v>
      </c>
      <c r="L800" s="32">
        <v>7</v>
      </c>
      <c r="M800" s="32">
        <v>23</v>
      </c>
      <c r="Q800" s="138"/>
    </row>
    <row r="801" spans="1:17" s="26" customFormat="1" x14ac:dyDescent="0.2">
      <c r="A801" s="151" t="str">
        <f t="shared" ref="A801" si="587">A800</f>
        <v>Southland</v>
      </c>
      <c r="B801" s="150" t="s">
        <v>82</v>
      </c>
      <c r="C801" s="24" t="s">
        <v>19</v>
      </c>
      <c r="D801" s="31">
        <v>0</v>
      </c>
      <c r="E801" s="31">
        <v>2</v>
      </c>
      <c r="F801" s="31">
        <v>5</v>
      </c>
      <c r="G801" s="31">
        <v>1</v>
      </c>
      <c r="H801" s="31">
        <v>1</v>
      </c>
      <c r="I801" s="31">
        <v>0</v>
      </c>
      <c r="J801" s="31">
        <v>2</v>
      </c>
      <c r="K801" s="31">
        <v>1</v>
      </c>
      <c r="L801" s="31">
        <v>0</v>
      </c>
      <c r="M801" s="31">
        <v>1</v>
      </c>
      <c r="Q801" s="138"/>
    </row>
    <row r="802" spans="1:17" s="26" customFormat="1" x14ac:dyDescent="0.2">
      <c r="A802" s="151" t="str">
        <f t="shared" ref="A802:B802" si="588">A801</f>
        <v>Southland</v>
      </c>
      <c r="B802" s="151" t="str">
        <f t="shared" si="588"/>
        <v>Gore</v>
      </c>
      <c r="C802" s="69" t="s">
        <v>139</v>
      </c>
      <c r="D802" s="31">
        <v>0</v>
      </c>
      <c r="E802" s="31">
        <v>0</v>
      </c>
      <c r="F802" s="31">
        <v>1</v>
      </c>
      <c r="G802" s="31">
        <v>1</v>
      </c>
      <c r="H802" s="31">
        <v>1</v>
      </c>
      <c r="I802" s="31">
        <v>0</v>
      </c>
      <c r="J802" s="31">
        <v>3</v>
      </c>
      <c r="K802" s="31">
        <v>1</v>
      </c>
      <c r="L802" s="31">
        <v>1</v>
      </c>
      <c r="M802" s="31">
        <v>1</v>
      </c>
      <c r="Q802" s="138"/>
    </row>
    <row r="803" spans="1:17" s="26" customFormat="1" x14ac:dyDescent="0.2">
      <c r="A803" s="151" t="str">
        <f t="shared" ref="A803:B803" si="589">A802</f>
        <v>Southland</v>
      </c>
      <c r="B803" s="151" t="str">
        <f t="shared" si="589"/>
        <v>Gore</v>
      </c>
      <c r="C803" s="69" t="s">
        <v>138</v>
      </c>
      <c r="D803" s="31">
        <v>1</v>
      </c>
      <c r="E803" s="31">
        <v>4</v>
      </c>
      <c r="F803" s="31">
        <v>5</v>
      </c>
      <c r="G803" s="31">
        <v>1</v>
      </c>
      <c r="H803" s="31">
        <v>2</v>
      </c>
      <c r="I803" s="31">
        <v>1</v>
      </c>
      <c r="J803" s="31">
        <v>1</v>
      </c>
      <c r="K803" s="31">
        <v>0</v>
      </c>
      <c r="L803" s="31">
        <v>2</v>
      </c>
      <c r="M803" s="31">
        <v>1</v>
      </c>
      <c r="Q803" s="138"/>
    </row>
    <row r="804" spans="1:17" s="26" customFormat="1" x14ac:dyDescent="0.2">
      <c r="A804" s="151" t="str">
        <f t="shared" ref="A804:B804" si="590">A803</f>
        <v>Southland</v>
      </c>
      <c r="B804" s="151" t="str">
        <f t="shared" si="590"/>
        <v>Gore</v>
      </c>
      <c r="C804" s="69" t="s">
        <v>140</v>
      </c>
      <c r="D804" s="31">
        <v>0</v>
      </c>
      <c r="E804" s="31">
        <v>0</v>
      </c>
      <c r="F804" s="31">
        <v>0</v>
      </c>
      <c r="G804" s="31">
        <v>0</v>
      </c>
      <c r="H804" s="31">
        <v>0</v>
      </c>
      <c r="I804" s="31">
        <v>1</v>
      </c>
      <c r="J804" s="31">
        <v>0</v>
      </c>
      <c r="K804" s="31">
        <v>0</v>
      </c>
      <c r="L804" s="31">
        <v>1</v>
      </c>
      <c r="M804" s="31">
        <v>1</v>
      </c>
      <c r="Q804" s="138"/>
    </row>
    <row r="805" spans="1:17" s="26" customFormat="1" x14ac:dyDescent="0.2">
      <c r="A805" s="151" t="str">
        <f t="shared" ref="A805:B805" si="591">A804</f>
        <v>Southland</v>
      </c>
      <c r="B805" s="151" t="str">
        <f t="shared" si="591"/>
        <v>Gore</v>
      </c>
      <c r="C805" s="55" t="s">
        <v>20</v>
      </c>
      <c r="D805" s="31">
        <v>3</v>
      </c>
      <c r="E805" s="31">
        <v>2</v>
      </c>
      <c r="F805" s="31">
        <v>5</v>
      </c>
      <c r="G805" s="31">
        <v>5</v>
      </c>
      <c r="H805" s="31">
        <v>2</v>
      </c>
      <c r="I805" s="31">
        <v>3</v>
      </c>
      <c r="J805" s="31">
        <v>4</v>
      </c>
      <c r="K805" s="31">
        <v>1</v>
      </c>
      <c r="L805" s="31">
        <v>0</v>
      </c>
      <c r="M805" s="31">
        <v>4</v>
      </c>
      <c r="Q805" s="138"/>
    </row>
    <row r="806" spans="1:17" s="26" customFormat="1" x14ac:dyDescent="0.2">
      <c r="A806" s="151" t="str">
        <f t="shared" ref="A806:B806" si="592">A805</f>
        <v>Southland</v>
      </c>
      <c r="B806" s="151" t="str">
        <f t="shared" si="592"/>
        <v>Gore</v>
      </c>
      <c r="C806" s="55" t="s">
        <v>21</v>
      </c>
      <c r="D806" s="31">
        <v>0</v>
      </c>
      <c r="E806" s="31">
        <v>0</v>
      </c>
      <c r="F806" s="31">
        <v>2</v>
      </c>
      <c r="G806" s="31">
        <v>1</v>
      </c>
      <c r="H806" s="31">
        <v>1</v>
      </c>
      <c r="I806" s="31">
        <v>1</v>
      </c>
      <c r="J806" s="31">
        <v>6</v>
      </c>
      <c r="K806" s="31">
        <v>1</v>
      </c>
      <c r="L806" s="31">
        <v>1</v>
      </c>
      <c r="M806" s="31">
        <v>1</v>
      </c>
      <c r="Q806" s="138"/>
    </row>
    <row r="807" spans="1:17" s="26" customFormat="1" x14ac:dyDescent="0.2">
      <c r="A807" s="151" t="str">
        <f t="shared" ref="A807:B807" si="593">A806</f>
        <v>Southland</v>
      </c>
      <c r="B807" s="151" t="str">
        <f t="shared" si="593"/>
        <v>Gore</v>
      </c>
      <c r="C807" s="55" t="s">
        <v>22</v>
      </c>
      <c r="D807" s="31">
        <v>3</v>
      </c>
      <c r="E807" s="31">
        <v>3</v>
      </c>
      <c r="F807" s="31">
        <v>4</v>
      </c>
      <c r="G807" s="31">
        <v>3</v>
      </c>
      <c r="H807" s="31">
        <v>2</v>
      </c>
      <c r="I807" s="31">
        <v>2</v>
      </c>
      <c r="J807" s="31">
        <v>2</v>
      </c>
      <c r="K807" s="31">
        <v>1</v>
      </c>
      <c r="L807" s="31">
        <v>3</v>
      </c>
      <c r="M807" s="31">
        <v>1</v>
      </c>
      <c r="Q807" s="138"/>
    </row>
    <row r="808" spans="1:17" s="26" customFormat="1" x14ac:dyDescent="0.2">
      <c r="A808" s="151" t="str">
        <f t="shared" ref="A808:B808" si="594">A807</f>
        <v>Southland</v>
      </c>
      <c r="B808" s="151" t="str">
        <f t="shared" si="594"/>
        <v>Gore</v>
      </c>
      <c r="C808" s="55" t="s">
        <v>23</v>
      </c>
      <c r="D808" s="31">
        <v>0</v>
      </c>
      <c r="E808" s="31">
        <v>0</v>
      </c>
      <c r="F808" s="31">
        <v>1</v>
      </c>
      <c r="G808" s="31">
        <v>0</v>
      </c>
      <c r="H808" s="31">
        <v>0</v>
      </c>
      <c r="I808" s="31">
        <v>1</v>
      </c>
      <c r="J808" s="31">
        <v>0</v>
      </c>
      <c r="K808" s="31">
        <v>0</v>
      </c>
      <c r="L808" s="31">
        <v>0</v>
      </c>
      <c r="M808" s="31">
        <v>0</v>
      </c>
      <c r="Q808" s="138"/>
    </row>
    <row r="809" spans="1:17" s="26" customFormat="1" x14ac:dyDescent="0.2">
      <c r="A809" s="151" t="str">
        <f t="shared" ref="A809" si="595">A808</f>
        <v>Southland</v>
      </c>
      <c r="B809" s="151" t="str">
        <f>B808</f>
        <v>Gore</v>
      </c>
      <c r="C809" s="55" t="s">
        <v>15</v>
      </c>
      <c r="D809" s="31">
        <v>0</v>
      </c>
      <c r="E809" s="31">
        <v>0</v>
      </c>
      <c r="F809" s="31">
        <v>0</v>
      </c>
      <c r="G809" s="31">
        <v>0</v>
      </c>
      <c r="H809" s="31">
        <v>0</v>
      </c>
      <c r="I809" s="31">
        <v>0</v>
      </c>
      <c r="J809" s="31">
        <v>0</v>
      </c>
      <c r="K809" s="31">
        <v>0</v>
      </c>
      <c r="L809" s="31">
        <v>0</v>
      </c>
      <c r="M809" s="31">
        <v>0</v>
      </c>
      <c r="Q809" s="138"/>
    </row>
    <row r="810" spans="1:17" s="26" customFormat="1" x14ac:dyDescent="0.2">
      <c r="A810" s="151" t="str">
        <f t="shared" ref="A810" si="596">A809</f>
        <v>Southland</v>
      </c>
      <c r="B810" s="151" t="str">
        <f>B808</f>
        <v>Gore</v>
      </c>
      <c r="C810" s="55" t="s">
        <v>24</v>
      </c>
      <c r="D810" s="31">
        <v>0</v>
      </c>
      <c r="E810" s="31">
        <v>1</v>
      </c>
      <c r="F810" s="31">
        <v>0</v>
      </c>
      <c r="G810" s="31">
        <v>0</v>
      </c>
      <c r="H810" s="31">
        <v>0</v>
      </c>
      <c r="I810" s="31">
        <v>4</v>
      </c>
      <c r="J810" s="31">
        <v>2</v>
      </c>
      <c r="K810" s="31">
        <v>0</v>
      </c>
      <c r="L810" s="31">
        <v>1</v>
      </c>
      <c r="M810" s="31">
        <v>4</v>
      </c>
      <c r="Q810" s="138"/>
    </row>
    <row r="811" spans="1:17" s="26" customFormat="1" x14ac:dyDescent="0.2">
      <c r="A811" s="151" t="str">
        <f t="shared" ref="A811:B811" si="597">A810</f>
        <v>Southland</v>
      </c>
      <c r="B811" s="152" t="str">
        <f t="shared" si="597"/>
        <v>Gore</v>
      </c>
      <c r="C811" s="53" t="s">
        <v>0</v>
      </c>
      <c r="D811" s="32">
        <v>7</v>
      </c>
      <c r="E811" s="32">
        <v>12</v>
      </c>
      <c r="F811" s="32">
        <v>23</v>
      </c>
      <c r="G811" s="32">
        <v>12</v>
      </c>
      <c r="H811" s="32">
        <v>9</v>
      </c>
      <c r="I811" s="32">
        <v>13</v>
      </c>
      <c r="J811" s="32">
        <v>20</v>
      </c>
      <c r="K811" s="32">
        <v>5</v>
      </c>
      <c r="L811" s="32">
        <v>9</v>
      </c>
      <c r="M811" s="32">
        <v>14</v>
      </c>
      <c r="Q811" s="138"/>
    </row>
    <row r="812" spans="1:17" s="26" customFormat="1" x14ac:dyDescent="0.2">
      <c r="A812" s="151" t="str">
        <f t="shared" ref="A812" si="598">A811</f>
        <v>Southland</v>
      </c>
      <c r="B812" s="150" t="s">
        <v>83</v>
      </c>
      <c r="C812" s="24" t="s">
        <v>19</v>
      </c>
      <c r="D812" s="31">
        <v>18</v>
      </c>
      <c r="E812" s="31">
        <v>19</v>
      </c>
      <c r="F812" s="31">
        <v>32</v>
      </c>
      <c r="G812" s="31">
        <v>24</v>
      </c>
      <c r="H812" s="31">
        <v>29</v>
      </c>
      <c r="I812" s="31">
        <v>27</v>
      </c>
      <c r="J812" s="31">
        <v>21</v>
      </c>
      <c r="K812" s="31">
        <v>11</v>
      </c>
      <c r="L812" s="31">
        <v>17</v>
      </c>
      <c r="M812" s="31">
        <v>19</v>
      </c>
      <c r="Q812" s="138"/>
    </row>
    <row r="813" spans="1:17" s="26" customFormat="1" x14ac:dyDescent="0.2">
      <c r="A813" s="151" t="str">
        <f t="shared" ref="A813:B813" si="599">A812</f>
        <v>Southland</v>
      </c>
      <c r="B813" s="151" t="str">
        <f t="shared" si="599"/>
        <v>Invercargill</v>
      </c>
      <c r="C813" s="69" t="s">
        <v>139</v>
      </c>
      <c r="D813" s="31">
        <v>11</v>
      </c>
      <c r="E813" s="31">
        <v>14</v>
      </c>
      <c r="F813" s="31">
        <v>8</v>
      </c>
      <c r="G813" s="31">
        <v>8</v>
      </c>
      <c r="H813" s="31">
        <v>9</v>
      </c>
      <c r="I813" s="31">
        <v>7</v>
      </c>
      <c r="J813" s="31">
        <v>9</v>
      </c>
      <c r="K813" s="31">
        <v>7</v>
      </c>
      <c r="L813" s="31">
        <v>10</v>
      </c>
      <c r="M813" s="31">
        <v>8</v>
      </c>
      <c r="Q813" s="138"/>
    </row>
    <row r="814" spans="1:17" x14ac:dyDescent="0.2">
      <c r="A814" s="151" t="str">
        <f t="shared" ref="A814:B814" si="600">A813</f>
        <v>Southland</v>
      </c>
      <c r="B814" s="151" t="str">
        <f t="shared" si="600"/>
        <v>Invercargill</v>
      </c>
      <c r="C814" s="69" t="s">
        <v>138</v>
      </c>
      <c r="D814" s="31">
        <v>5</v>
      </c>
      <c r="E814" s="31">
        <v>11</v>
      </c>
      <c r="F814" s="31">
        <v>6</v>
      </c>
      <c r="G814" s="31">
        <v>7</v>
      </c>
      <c r="H814" s="31">
        <v>6</v>
      </c>
      <c r="I814" s="31">
        <v>10</v>
      </c>
      <c r="J814" s="31">
        <v>5</v>
      </c>
      <c r="K814" s="31">
        <v>9</v>
      </c>
      <c r="L814" s="31">
        <v>10</v>
      </c>
      <c r="M814" s="31">
        <v>4</v>
      </c>
      <c r="Q814" s="138"/>
    </row>
    <row r="815" spans="1:17" x14ac:dyDescent="0.2">
      <c r="A815" s="151" t="str">
        <f t="shared" ref="A815:B815" si="601">A814</f>
        <v>Southland</v>
      </c>
      <c r="B815" s="151" t="str">
        <f t="shared" si="601"/>
        <v>Invercargill</v>
      </c>
      <c r="C815" s="69" t="s">
        <v>140</v>
      </c>
      <c r="D815" s="31">
        <v>0</v>
      </c>
      <c r="E815" s="31">
        <v>1</v>
      </c>
      <c r="F815" s="31">
        <v>1</v>
      </c>
      <c r="G815" s="31">
        <v>4</v>
      </c>
      <c r="H815" s="31">
        <v>2</v>
      </c>
      <c r="I815" s="31">
        <v>6</v>
      </c>
      <c r="J815" s="31">
        <v>4</v>
      </c>
      <c r="K815" s="31">
        <v>7</v>
      </c>
      <c r="L815" s="31">
        <v>4</v>
      </c>
      <c r="M815" s="31">
        <v>2</v>
      </c>
      <c r="Q815" s="138"/>
    </row>
    <row r="816" spans="1:17" x14ac:dyDescent="0.2">
      <c r="A816" s="151" t="str">
        <f t="shared" ref="A816:B816" si="602">A815</f>
        <v>Southland</v>
      </c>
      <c r="B816" s="151" t="str">
        <f t="shared" si="602"/>
        <v>Invercargill</v>
      </c>
      <c r="C816" s="55" t="s">
        <v>20</v>
      </c>
      <c r="D816" s="31">
        <v>21</v>
      </c>
      <c r="E816" s="31">
        <v>19</v>
      </c>
      <c r="F816" s="31">
        <v>24</v>
      </c>
      <c r="G816" s="31">
        <v>23</v>
      </c>
      <c r="H816" s="31">
        <v>23</v>
      </c>
      <c r="I816" s="31">
        <v>16</v>
      </c>
      <c r="J816" s="31">
        <v>7</v>
      </c>
      <c r="K816" s="31">
        <v>5</v>
      </c>
      <c r="L816" s="31">
        <v>3</v>
      </c>
      <c r="M816" s="31">
        <v>4</v>
      </c>
      <c r="Q816" s="138"/>
    </row>
    <row r="817" spans="1:17" x14ac:dyDescent="0.2">
      <c r="A817" s="151" t="str">
        <f t="shared" ref="A817:B817" si="603">A816</f>
        <v>Southland</v>
      </c>
      <c r="B817" s="151" t="str">
        <f t="shared" si="603"/>
        <v>Invercargill</v>
      </c>
      <c r="C817" s="55" t="s">
        <v>21</v>
      </c>
      <c r="D817" s="31">
        <v>1</v>
      </c>
      <c r="E817" s="31">
        <v>2</v>
      </c>
      <c r="F817" s="31">
        <v>3</v>
      </c>
      <c r="G817" s="31">
        <v>7</v>
      </c>
      <c r="H817" s="31">
        <v>9</v>
      </c>
      <c r="I817" s="31">
        <v>9</v>
      </c>
      <c r="J817" s="31">
        <v>9</v>
      </c>
      <c r="K817" s="31">
        <v>5</v>
      </c>
      <c r="L817" s="31">
        <v>4</v>
      </c>
      <c r="M817" s="31">
        <v>5</v>
      </c>
      <c r="Q817" s="138"/>
    </row>
    <row r="818" spans="1:17" x14ac:dyDescent="0.2">
      <c r="A818" s="151" t="str">
        <f t="shared" ref="A818:B818" si="604">A817</f>
        <v>Southland</v>
      </c>
      <c r="B818" s="151" t="str">
        <f t="shared" si="604"/>
        <v>Invercargill</v>
      </c>
      <c r="C818" s="55" t="s">
        <v>22</v>
      </c>
      <c r="D818" s="31">
        <v>10</v>
      </c>
      <c r="E818" s="31">
        <v>9</v>
      </c>
      <c r="F818" s="31">
        <v>9</v>
      </c>
      <c r="G818" s="31">
        <v>16</v>
      </c>
      <c r="H818" s="31">
        <v>13</v>
      </c>
      <c r="I818" s="31">
        <v>19</v>
      </c>
      <c r="J818" s="31">
        <v>4</v>
      </c>
      <c r="K818" s="31">
        <v>7</v>
      </c>
      <c r="L818" s="31">
        <v>5</v>
      </c>
      <c r="M818" s="31">
        <v>5</v>
      </c>
      <c r="Q818" s="138"/>
    </row>
    <row r="819" spans="1:17" x14ac:dyDescent="0.2">
      <c r="A819" s="151" t="str">
        <f t="shared" ref="A819:B819" si="605">A818</f>
        <v>Southland</v>
      </c>
      <c r="B819" s="151" t="str">
        <f t="shared" si="605"/>
        <v>Invercargill</v>
      </c>
      <c r="C819" s="55" t="s">
        <v>23</v>
      </c>
      <c r="D819" s="31">
        <v>0</v>
      </c>
      <c r="E819" s="31">
        <v>1</v>
      </c>
      <c r="F819" s="31">
        <v>4</v>
      </c>
      <c r="G819" s="31">
        <v>3</v>
      </c>
      <c r="H819" s="31">
        <v>3</v>
      </c>
      <c r="I819" s="31">
        <v>4</v>
      </c>
      <c r="J819" s="31">
        <v>2</v>
      </c>
      <c r="K819" s="31">
        <v>3</v>
      </c>
      <c r="L819" s="31">
        <v>1</v>
      </c>
      <c r="M819" s="31">
        <v>2</v>
      </c>
      <c r="Q819" s="138"/>
    </row>
    <row r="820" spans="1:17" x14ac:dyDescent="0.2">
      <c r="A820" s="151" t="str">
        <f t="shared" ref="A820" si="606">A819</f>
        <v>Southland</v>
      </c>
      <c r="B820" s="151" t="str">
        <f>B819</f>
        <v>Invercargill</v>
      </c>
      <c r="C820" s="55" t="s">
        <v>15</v>
      </c>
      <c r="D820" s="31">
        <v>0</v>
      </c>
      <c r="E820" s="31">
        <v>0</v>
      </c>
      <c r="F820" s="31">
        <v>0</v>
      </c>
      <c r="G820" s="31">
        <v>0</v>
      </c>
      <c r="H820" s="31">
        <v>0</v>
      </c>
      <c r="I820" s="31">
        <v>0</v>
      </c>
      <c r="J820" s="31">
        <v>0</v>
      </c>
      <c r="K820" s="31">
        <v>0</v>
      </c>
      <c r="L820" s="31">
        <v>0</v>
      </c>
      <c r="M820" s="31">
        <v>0</v>
      </c>
      <c r="Q820" s="138"/>
    </row>
    <row r="821" spans="1:17" x14ac:dyDescent="0.2">
      <c r="A821" s="151" t="str">
        <f t="shared" ref="A821" si="607">A820</f>
        <v>Southland</v>
      </c>
      <c r="B821" s="151" t="str">
        <f>B819</f>
        <v>Invercargill</v>
      </c>
      <c r="C821" s="55" t="s">
        <v>24</v>
      </c>
      <c r="D821" s="31">
        <v>1</v>
      </c>
      <c r="E821" s="31">
        <v>4</v>
      </c>
      <c r="F821" s="31">
        <v>11</v>
      </c>
      <c r="G821" s="31">
        <v>14</v>
      </c>
      <c r="H821" s="31">
        <v>6</v>
      </c>
      <c r="I821" s="31">
        <v>5</v>
      </c>
      <c r="J821" s="31">
        <v>6</v>
      </c>
      <c r="K821" s="31">
        <v>7</v>
      </c>
      <c r="L821" s="31">
        <v>3</v>
      </c>
      <c r="M821" s="31">
        <v>12</v>
      </c>
      <c r="Q821" s="138"/>
    </row>
    <row r="822" spans="1:17" x14ac:dyDescent="0.2">
      <c r="A822" s="151" t="str">
        <f t="shared" ref="A822:B822" si="608">A821</f>
        <v>Southland</v>
      </c>
      <c r="B822" s="152" t="str">
        <f t="shared" si="608"/>
        <v>Invercargill</v>
      </c>
      <c r="C822" s="53" t="s">
        <v>0</v>
      </c>
      <c r="D822" s="32">
        <v>67</v>
      </c>
      <c r="E822" s="32">
        <v>80</v>
      </c>
      <c r="F822" s="32">
        <v>98</v>
      </c>
      <c r="G822" s="32">
        <v>106</v>
      </c>
      <c r="H822" s="32">
        <v>100</v>
      </c>
      <c r="I822" s="32">
        <v>103</v>
      </c>
      <c r="J822" s="32">
        <v>67</v>
      </c>
      <c r="K822" s="32">
        <v>61</v>
      </c>
      <c r="L822" s="32">
        <v>57</v>
      </c>
      <c r="M822" s="32">
        <v>61</v>
      </c>
      <c r="Q822" s="138"/>
    </row>
    <row r="823" spans="1:17" x14ac:dyDescent="0.2">
      <c r="A823" s="151" t="str">
        <f t="shared" ref="A823" si="609">A822</f>
        <v>Southland</v>
      </c>
      <c r="B823" s="150" t="s">
        <v>84</v>
      </c>
      <c r="C823" s="24" t="s">
        <v>19</v>
      </c>
      <c r="D823" s="31">
        <v>4</v>
      </c>
      <c r="E823" s="31">
        <v>0</v>
      </c>
      <c r="F823" s="31">
        <v>0</v>
      </c>
      <c r="G823" s="31">
        <v>0</v>
      </c>
      <c r="H823" s="31">
        <v>0</v>
      </c>
      <c r="I823" s="31">
        <v>0</v>
      </c>
      <c r="J823" s="31">
        <v>2</v>
      </c>
      <c r="K823" s="31">
        <v>0</v>
      </c>
      <c r="L823" s="31">
        <v>0</v>
      </c>
      <c r="M823" s="31">
        <v>2</v>
      </c>
      <c r="Q823" s="138"/>
    </row>
    <row r="824" spans="1:17" x14ac:dyDescent="0.2">
      <c r="A824" s="151" t="str">
        <f t="shared" ref="A824" si="610">A823</f>
        <v>Southland</v>
      </c>
      <c r="B824" s="151" t="str">
        <f>B823</f>
        <v>Queenstown</v>
      </c>
      <c r="C824" s="69" t="s">
        <v>139</v>
      </c>
      <c r="D824" s="31">
        <v>6</v>
      </c>
      <c r="E824" s="31">
        <v>4</v>
      </c>
      <c r="F824" s="31">
        <v>1</v>
      </c>
      <c r="G824" s="31">
        <v>1</v>
      </c>
      <c r="H824" s="31">
        <v>0</v>
      </c>
      <c r="I824" s="31">
        <v>4</v>
      </c>
      <c r="J824" s="31">
        <v>1</v>
      </c>
      <c r="K824" s="31">
        <v>4</v>
      </c>
      <c r="L824" s="31">
        <v>3</v>
      </c>
      <c r="M824" s="31">
        <v>3</v>
      </c>
      <c r="Q824" s="138"/>
    </row>
    <row r="825" spans="1:17" x14ac:dyDescent="0.2">
      <c r="A825" s="151" t="str">
        <f t="shared" ref="A825" si="611">A824</f>
        <v>Southland</v>
      </c>
      <c r="B825" s="151" t="str">
        <f>B823</f>
        <v>Queenstown</v>
      </c>
      <c r="C825" s="69" t="s">
        <v>138</v>
      </c>
      <c r="D825" s="31">
        <v>5</v>
      </c>
      <c r="E825" s="31">
        <v>1</v>
      </c>
      <c r="F825" s="31">
        <v>0</v>
      </c>
      <c r="G825" s="31">
        <v>2</v>
      </c>
      <c r="H825" s="31">
        <v>1</v>
      </c>
      <c r="I825" s="31">
        <v>0</v>
      </c>
      <c r="J825" s="31">
        <v>3</v>
      </c>
      <c r="K825" s="31">
        <v>2</v>
      </c>
      <c r="L825" s="31">
        <v>2</v>
      </c>
      <c r="M825" s="31">
        <v>2</v>
      </c>
      <c r="Q825" s="138"/>
    </row>
    <row r="826" spans="1:17" x14ac:dyDescent="0.2">
      <c r="A826" s="151" t="str">
        <f t="shared" ref="A826:B826" si="612">A825</f>
        <v>Southland</v>
      </c>
      <c r="B826" s="151" t="str">
        <f t="shared" si="612"/>
        <v>Queenstown</v>
      </c>
      <c r="C826" s="69" t="s">
        <v>140</v>
      </c>
      <c r="D826" s="31">
        <v>0</v>
      </c>
      <c r="E826" s="31">
        <v>0</v>
      </c>
      <c r="F826" s="31">
        <v>0</v>
      </c>
      <c r="G826" s="31">
        <v>0</v>
      </c>
      <c r="H826" s="31">
        <v>0</v>
      </c>
      <c r="I826" s="31">
        <v>0</v>
      </c>
      <c r="J826" s="31">
        <v>0</v>
      </c>
      <c r="K826" s="31">
        <v>4</v>
      </c>
      <c r="L826" s="31">
        <v>1</v>
      </c>
      <c r="M826" s="31">
        <v>2</v>
      </c>
      <c r="Q826" s="138"/>
    </row>
    <row r="827" spans="1:17" x14ac:dyDescent="0.2">
      <c r="A827" s="151" t="str">
        <f t="shared" ref="A827:B827" si="613">A826</f>
        <v>Southland</v>
      </c>
      <c r="B827" s="151" t="str">
        <f t="shared" si="613"/>
        <v>Queenstown</v>
      </c>
      <c r="C827" s="55" t="s">
        <v>20</v>
      </c>
      <c r="D827" s="31">
        <v>4</v>
      </c>
      <c r="E827" s="31">
        <v>8</v>
      </c>
      <c r="F827" s="31">
        <v>4</v>
      </c>
      <c r="G827" s="31">
        <v>4</v>
      </c>
      <c r="H827" s="31">
        <v>5</v>
      </c>
      <c r="I827" s="31">
        <v>4</v>
      </c>
      <c r="J827" s="31">
        <v>3</v>
      </c>
      <c r="K827" s="31">
        <v>3</v>
      </c>
      <c r="L827" s="31">
        <v>2</v>
      </c>
      <c r="M827" s="31">
        <v>4</v>
      </c>
      <c r="Q827" s="138"/>
    </row>
    <row r="828" spans="1:17" x14ac:dyDescent="0.2">
      <c r="A828" s="151" t="str">
        <f t="shared" ref="A828:B828" si="614">A827</f>
        <v>Southland</v>
      </c>
      <c r="B828" s="151" t="str">
        <f t="shared" si="614"/>
        <v>Queenstown</v>
      </c>
      <c r="C828" s="55" t="s">
        <v>21</v>
      </c>
      <c r="D828" s="31">
        <v>0</v>
      </c>
      <c r="E828" s="31">
        <v>0</v>
      </c>
      <c r="F828" s="31">
        <v>3</v>
      </c>
      <c r="G828" s="31">
        <v>0</v>
      </c>
      <c r="H828" s="31">
        <v>0</v>
      </c>
      <c r="I828" s="31">
        <v>1</v>
      </c>
      <c r="J828" s="31">
        <v>3</v>
      </c>
      <c r="K828" s="31">
        <v>0</v>
      </c>
      <c r="L828" s="31">
        <v>1</v>
      </c>
      <c r="M828" s="31">
        <v>0</v>
      </c>
      <c r="Q828" s="138"/>
    </row>
    <row r="829" spans="1:17" x14ac:dyDescent="0.2">
      <c r="A829" s="151" t="str">
        <f t="shared" ref="A829:B829" si="615">A828</f>
        <v>Southland</v>
      </c>
      <c r="B829" s="151" t="str">
        <f t="shared" si="615"/>
        <v>Queenstown</v>
      </c>
      <c r="C829" s="55" t="s">
        <v>22</v>
      </c>
      <c r="D829" s="31">
        <v>8</v>
      </c>
      <c r="E829" s="31">
        <v>4</v>
      </c>
      <c r="F829" s="31">
        <v>4</v>
      </c>
      <c r="G829" s="31">
        <v>16</v>
      </c>
      <c r="H829" s="31">
        <v>5</v>
      </c>
      <c r="I829" s="31">
        <v>3</v>
      </c>
      <c r="J829" s="31">
        <v>3</v>
      </c>
      <c r="K829" s="31">
        <v>4</v>
      </c>
      <c r="L829" s="31">
        <v>3</v>
      </c>
      <c r="M829" s="31">
        <v>2</v>
      </c>
      <c r="Q829" s="138"/>
    </row>
    <row r="830" spans="1:17" x14ac:dyDescent="0.2">
      <c r="A830" s="151" t="str">
        <f t="shared" ref="A830:B830" si="616">A829</f>
        <v>Southland</v>
      </c>
      <c r="B830" s="151" t="str">
        <f t="shared" si="616"/>
        <v>Queenstown</v>
      </c>
      <c r="C830" s="55" t="s">
        <v>23</v>
      </c>
      <c r="D830" s="31">
        <v>0</v>
      </c>
      <c r="E830" s="31">
        <v>1</v>
      </c>
      <c r="F830" s="31">
        <v>0</v>
      </c>
      <c r="G830" s="31">
        <v>1</v>
      </c>
      <c r="H830" s="31">
        <v>0</v>
      </c>
      <c r="I830" s="31">
        <v>0</v>
      </c>
      <c r="J830" s="31">
        <v>0</v>
      </c>
      <c r="K830" s="31">
        <v>0</v>
      </c>
      <c r="L830" s="31">
        <v>0</v>
      </c>
      <c r="M830" s="31">
        <v>1</v>
      </c>
      <c r="Q830" s="138"/>
    </row>
    <row r="831" spans="1:17" x14ac:dyDescent="0.2">
      <c r="A831" s="151" t="str">
        <f t="shared" ref="A831:B831" si="617">A830</f>
        <v>Southland</v>
      </c>
      <c r="B831" s="151" t="str">
        <f t="shared" si="617"/>
        <v>Queenstown</v>
      </c>
      <c r="C831" s="55" t="s">
        <v>15</v>
      </c>
      <c r="D831" s="31">
        <v>0</v>
      </c>
      <c r="E831" s="31">
        <v>0</v>
      </c>
      <c r="F831" s="31">
        <v>0</v>
      </c>
      <c r="G831" s="31">
        <v>0</v>
      </c>
      <c r="H831" s="31">
        <v>0</v>
      </c>
      <c r="I831" s="31">
        <v>0</v>
      </c>
      <c r="J831" s="31">
        <v>0</v>
      </c>
      <c r="K831" s="31">
        <v>0</v>
      </c>
      <c r="L831" s="31">
        <v>0</v>
      </c>
      <c r="M831" s="31">
        <v>0</v>
      </c>
      <c r="Q831" s="138"/>
    </row>
    <row r="832" spans="1:17" x14ac:dyDescent="0.2">
      <c r="A832" s="151" t="str">
        <f>A830</f>
        <v>Southland</v>
      </c>
      <c r="B832" s="151" t="str">
        <f>B829</f>
        <v>Queenstown</v>
      </c>
      <c r="C832" s="55" t="s">
        <v>24</v>
      </c>
      <c r="D832" s="31">
        <v>0</v>
      </c>
      <c r="E832" s="31">
        <v>1</v>
      </c>
      <c r="F832" s="31">
        <v>2</v>
      </c>
      <c r="G832" s="31">
        <v>0</v>
      </c>
      <c r="H832" s="31">
        <v>4</v>
      </c>
      <c r="I832" s="31">
        <v>1</v>
      </c>
      <c r="J832" s="31">
        <v>3</v>
      </c>
      <c r="K832" s="31">
        <v>1</v>
      </c>
      <c r="L832" s="31">
        <v>1</v>
      </c>
      <c r="M832" s="31">
        <v>3</v>
      </c>
      <c r="Q832" s="138"/>
    </row>
    <row r="833" spans="1:17" x14ac:dyDescent="0.2">
      <c r="A833" s="151" t="str">
        <f t="shared" ref="A833:B833" si="618">A832</f>
        <v>Southland</v>
      </c>
      <c r="B833" s="152" t="str">
        <f t="shared" si="618"/>
        <v>Queenstown</v>
      </c>
      <c r="C833" s="53" t="s">
        <v>0</v>
      </c>
      <c r="D833" s="32">
        <v>27</v>
      </c>
      <c r="E833" s="32">
        <v>19</v>
      </c>
      <c r="F833" s="32">
        <v>14</v>
      </c>
      <c r="G833" s="32">
        <v>24</v>
      </c>
      <c r="H833" s="32">
        <v>15</v>
      </c>
      <c r="I833" s="32">
        <v>13</v>
      </c>
      <c r="J833" s="32">
        <v>18</v>
      </c>
      <c r="K833" s="32">
        <v>18</v>
      </c>
      <c r="L833" s="32">
        <v>13</v>
      </c>
      <c r="M833" s="32">
        <v>19</v>
      </c>
      <c r="Q833" s="138"/>
    </row>
    <row r="834" spans="1:17" ht="14.25" customHeight="1" x14ac:dyDescent="0.2">
      <c r="A834" s="151" t="str">
        <f t="shared" ref="A834" si="619">A833</f>
        <v>Southland</v>
      </c>
      <c r="B834" s="151" t="s">
        <v>114</v>
      </c>
      <c r="C834" s="55" t="s">
        <v>19</v>
      </c>
      <c r="D834" s="31">
        <v>22</v>
      </c>
      <c r="E834" s="31">
        <v>22</v>
      </c>
      <c r="F834" s="31">
        <v>37</v>
      </c>
      <c r="G834" s="31">
        <v>27</v>
      </c>
      <c r="H834" s="31">
        <v>31</v>
      </c>
      <c r="I834" s="31">
        <v>27</v>
      </c>
      <c r="J834" s="31">
        <v>25</v>
      </c>
      <c r="K834" s="31">
        <v>12</v>
      </c>
      <c r="L834" s="31">
        <v>17</v>
      </c>
      <c r="M834" s="31">
        <v>24</v>
      </c>
      <c r="Q834" s="138"/>
    </row>
    <row r="835" spans="1:17" ht="14.25" customHeight="1" x14ac:dyDescent="0.2">
      <c r="A835" s="151" t="str">
        <f t="shared" ref="A835:B835" si="620">A834</f>
        <v>Southland</v>
      </c>
      <c r="B835" s="151" t="str">
        <f t="shared" si="620"/>
        <v>Justice service area total</v>
      </c>
      <c r="C835" s="69" t="s">
        <v>139</v>
      </c>
      <c r="D835" s="31">
        <v>18</v>
      </c>
      <c r="E835" s="31">
        <v>19</v>
      </c>
      <c r="F835" s="31">
        <v>10</v>
      </c>
      <c r="G835" s="31">
        <v>10</v>
      </c>
      <c r="H835" s="31">
        <v>10</v>
      </c>
      <c r="I835" s="31">
        <v>11</v>
      </c>
      <c r="J835" s="31">
        <v>13</v>
      </c>
      <c r="K835" s="31">
        <v>12</v>
      </c>
      <c r="L835" s="31">
        <v>14</v>
      </c>
      <c r="M835" s="31">
        <v>14</v>
      </c>
      <c r="Q835" s="138"/>
    </row>
    <row r="836" spans="1:17" ht="14.25" customHeight="1" x14ac:dyDescent="0.2">
      <c r="A836" s="151" t="str">
        <f t="shared" ref="A836:B836" si="621">A835</f>
        <v>Southland</v>
      </c>
      <c r="B836" s="151" t="str">
        <f t="shared" si="621"/>
        <v>Justice service area total</v>
      </c>
      <c r="C836" s="69" t="s">
        <v>138</v>
      </c>
      <c r="D836" s="31">
        <v>12</v>
      </c>
      <c r="E836" s="31">
        <v>16</v>
      </c>
      <c r="F836" s="31">
        <v>12</v>
      </c>
      <c r="G836" s="31">
        <v>11</v>
      </c>
      <c r="H836" s="31">
        <v>9</v>
      </c>
      <c r="I836" s="31">
        <v>12</v>
      </c>
      <c r="J836" s="31">
        <v>12</v>
      </c>
      <c r="K836" s="31">
        <v>13</v>
      </c>
      <c r="L836" s="31">
        <v>15</v>
      </c>
      <c r="M836" s="31">
        <v>11</v>
      </c>
      <c r="Q836" s="138"/>
    </row>
    <row r="837" spans="1:17" ht="14.25" customHeight="1" x14ac:dyDescent="0.2">
      <c r="A837" s="151" t="str">
        <f t="shared" ref="A837:B837" si="622">A836</f>
        <v>Southland</v>
      </c>
      <c r="B837" s="151" t="str">
        <f t="shared" si="622"/>
        <v>Justice service area total</v>
      </c>
      <c r="C837" s="69" t="s">
        <v>140</v>
      </c>
      <c r="D837" s="31">
        <v>0</v>
      </c>
      <c r="E837" s="31">
        <v>1</v>
      </c>
      <c r="F837" s="31">
        <v>1</v>
      </c>
      <c r="G837" s="31">
        <v>5</v>
      </c>
      <c r="H837" s="31">
        <v>3</v>
      </c>
      <c r="I837" s="31">
        <v>8</v>
      </c>
      <c r="J837" s="31">
        <v>7</v>
      </c>
      <c r="K837" s="31">
        <v>11</v>
      </c>
      <c r="L837" s="31">
        <v>6</v>
      </c>
      <c r="M837" s="31">
        <v>5</v>
      </c>
      <c r="Q837" s="138"/>
    </row>
    <row r="838" spans="1:17" ht="14.25" customHeight="1" x14ac:dyDescent="0.2">
      <c r="A838" s="151" t="str">
        <f t="shared" ref="A838:B838" si="623">A837</f>
        <v>Southland</v>
      </c>
      <c r="B838" s="151" t="str">
        <f t="shared" si="623"/>
        <v>Justice service area total</v>
      </c>
      <c r="C838" s="55" t="s">
        <v>20</v>
      </c>
      <c r="D838" s="31">
        <v>36</v>
      </c>
      <c r="E838" s="31">
        <v>35</v>
      </c>
      <c r="F838" s="31">
        <v>36</v>
      </c>
      <c r="G838" s="31">
        <v>35</v>
      </c>
      <c r="H838" s="31">
        <v>30</v>
      </c>
      <c r="I838" s="31">
        <v>25</v>
      </c>
      <c r="J838" s="31">
        <v>16</v>
      </c>
      <c r="K838" s="31">
        <v>10</v>
      </c>
      <c r="L838" s="31">
        <v>8</v>
      </c>
      <c r="M838" s="31">
        <v>19</v>
      </c>
      <c r="Q838" s="138"/>
    </row>
    <row r="839" spans="1:17" ht="14.25" customHeight="1" x14ac:dyDescent="0.2">
      <c r="A839" s="151" t="str">
        <f t="shared" ref="A839:B839" si="624">A838</f>
        <v>Southland</v>
      </c>
      <c r="B839" s="151" t="str">
        <f t="shared" si="624"/>
        <v>Justice service area total</v>
      </c>
      <c r="C839" s="55" t="s">
        <v>21</v>
      </c>
      <c r="D839" s="31">
        <v>1</v>
      </c>
      <c r="E839" s="31">
        <v>2</v>
      </c>
      <c r="F839" s="31">
        <v>8</v>
      </c>
      <c r="G839" s="31">
        <v>8</v>
      </c>
      <c r="H839" s="31">
        <v>12</v>
      </c>
      <c r="I839" s="31">
        <v>11</v>
      </c>
      <c r="J839" s="31">
        <v>19</v>
      </c>
      <c r="K839" s="31">
        <v>7</v>
      </c>
      <c r="L839" s="31">
        <v>7</v>
      </c>
      <c r="M839" s="31">
        <v>7</v>
      </c>
      <c r="Q839" s="138"/>
    </row>
    <row r="840" spans="1:17" ht="14.25" customHeight="1" x14ac:dyDescent="0.2">
      <c r="A840" s="151" t="str">
        <f t="shared" ref="A840:B840" si="625">A839</f>
        <v>Southland</v>
      </c>
      <c r="B840" s="151" t="str">
        <f t="shared" si="625"/>
        <v>Justice service area total</v>
      </c>
      <c r="C840" s="55" t="s">
        <v>22</v>
      </c>
      <c r="D840" s="31">
        <v>23</v>
      </c>
      <c r="E840" s="31">
        <v>21</v>
      </c>
      <c r="F840" s="31">
        <v>18</v>
      </c>
      <c r="G840" s="31">
        <v>35</v>
      </c>
      <c r="H840" s="31">
        <v>21</v>
      </c>
      <c r="I840" s="31">
        <v>26</v>
      </c>
      <c r="J840" s="31">
        <v>10</v>
      </c>
      <c r="K840" s="31">
        <v>13</v>
      </c>
      <c r="L840" s="31">
        <v>12</v>
      </c>
      <c r="M840" s="31">
        <v>12</v>
      </c>
      <c r="Q840" s="138"/>
    </row>
    <row r="841" spans="1:17" ht="14.25" customHeight="1" x14ac:dyDescent="0.2">
      <c r="A841" s="151" t="str">
        <f t="shared" ref="A841:B841" si="626">A840</f>
        <v>Southland</v>
      </c>
      <c r="B841" s="151" t="str">
        <f t="shared" si="626"/>
        <v>Justice service area total</v>
      </c>
      <c r="C841" s="55" t="s">
        <v>23</v>
      </c>
      <c r="D841" s="31">
        <v>0</v>
      </c>
      <c r="E841" s="31">
        <v>2</v>
      </c>
      <c r="F841" s="31">
        <v>5</v>
      </c>
      <c r="G841" s="31">
        <v>4</v>
      </c>
      <c r="H841" s="31">
        <v>3</v>
      </c>
      <c r="I841" s="31">
        <v>5</v>
      </c>
      <c r="J841" s="31">
        <v>2</v>
      </c>
      <c r="K841" s="31">
        <v>3</v>
      </c>
      <c r="L841" s="31">
        <v>2</v>
      </c>
      <c r="M841" s="31">
        <v>5</v>
      </c>
      <c r="Q841" s="138"/>
    </row>
    <row r="842" spans="1:17" ht="14.25" customHeight="1" x14ac:dyDescent="0.2">
      <c r="A842" s="151" t="str">
        <f t="shared" ref="A842:B842" si="627">A841</f>
        <v>Southland</v>
      </c>
      <c r="B842" s="151" t="str">
        <f t="shared" si="627"/>
        <v>Justice service area total</v>
      </c>
      <c r="C842" s="55" t="s">
        <v>15</v>
      </c>
      <c r="D842" s="31">
        <v>0</v>
      </c>
      <c r="E842" s="31">
        <v>0</v>
      </c>
      <c r="F842" s="31">
        <v>0</v>
      </c>
      <c r="G842" s="31">
        <v>0</v>
      </c>
      <c r="H842" s="31">
        <v>0</v>
      </c>
      <c r="I842" s="31">
        <v>0</v>
      </c>
      <c r="J842" s="31">
        <v>0</v>
      </c>
      <c r="K842" s="31">
        <v>0</v>
      </c>
      <c r="L842" s="31">
        <v>0</v>
      </c>
      <c r="M842" s="31">
        <v>0</v>
      </c>
      <c r="Q842" s="138"/>
    </row>
    <row r="843" spans="1:17" ht="14.25" customHeight="1" x14ac:dyDescent="0.2">
      <c r="A843" s="151" t="str">
        <f t="shared" ref="A843:B843" si="628">A842</f>
        <v>Southland</v>
      </c>
      <c r="B843" s="151" t="str">
        <f t="shared" si="628"/>
        <v>Justice service area total</v>
      </c>
      <c r="C843" s="55" t="s">
        <v>24</v>
      </c>
      <c r="D843" s="31">
        <v>1</v>
      </c>
      <c r="E843" s="31">
        <v>6</v>
      </c>
      <c r="F843" s="31">
        <v>13</v>
      </c>
      <c r="G843" s="31">
        <v>15</v>
      </c>
      <c r="H843" s="31">
        <v>10</v>
      </c>
      <c r="I843" s="31">
        <v>10</v>
      </c>
      <c r="J843" s="31">
        <v>12</v>
      </c>
      <c r="K843" s="31">
        <v>9</v>
      </c>
      <c r="L843" s="31">
        <v>5</v>
      </c>
      <c r="M843" s="31">
        <v>20</v>
      </c>
      <c r="Q843" s="138"/>
    </row>
    <row r="844" spans="1:17" ht="14.25" customHeight="1" x14ac:dyDescent="0.2">
      <c r="A844" s="152" t="str">
        <f t="shared" ref="A844:B844" si="629">A843</f>
        <v>Southland</v>
      </c>
      <c r="B844" s="152" t="str">
        <f t="shared" si="629"/>
        <v>Justice service area total</v>
      </c>
      <c r="C844" s="53" t="s">
        <v>0</v>
      </c>
      <c r="D844" s="125">
        <v>113</v>
      </c>
      <c r="E844" s="125">
        <v>124</v>
      </c>
      <c r="F844" s="125">
        <v>140</v>
      </c>
      <c r="G844" s="125">
        <v>150</v>
      </c>
      <c r="H844" s="125">
        <v>129</v>
      </c>
      <c r="I844" s="125">
        <v>135</v>
      </c>
      <c r="J844" s="125">
        <v>116</v>
      </c>
      <c r="K844" s="125">
        <v>90</v>
      </c>
      <c r="L844" s="125">
        <v>86</v>
      </c>
      <c r="M844" s="125">
        <v>117</v>
      </c>
      <c r="Q844" s="138"/>
    </row>
  </sheetData>
  <autoFilter ref="A19:C844" xr:uid="{00000000-0009-0000-0000-000004000000}"/>
  <mergeCells count="98">
    <mergeCell ref="B493:B503"/>
    <mergeCell ref="A504:A558"/>
    <mergeCell ref="B438:B448"/>
    <mergeCell ref="B449:B459"/>
    <mergeCell ref="B460:B470"/>
    <mergeCell ref="B548:B558"/>
    <mergeCell ref="B537:B547"/>
    <mergeCell ref="B471:B481"/>
    <mergeCell ref="B251:B261"/>
    <mergeCell ref="B262:B272"/>
    <mergeCell ref="B273:B283"/>
    <mergeCell ref="B284:B294"/>
    <mergeCell ref="B482:B492"/>
    <mergeCell ref="A306:A360"/>
    <mergeCell ref="B328:B338"/>
    <mergeCell ref="B339:B349"/>
    <mergeCell ref="B350:B360"/>
    <mergeCell ref="B306:B316"/>
    <mergeCell ref="B317:B327"/>
    <mergeCell ref="A251:A305"/>
    <mergeCell ref="B713:B723"/>
    <mergeCell ref="A1:M1"/>
    <mergeCell ref="A3:M3"/>
    <mergeCell ref="A4:M4"/>
    <mergeCell ref="A20:A74"/>
    <mergeCell ref="B53:B63"/>
    <mergeCell ref="B64:B74"/>
    <mergeCell ref="B31:B41"/>
    <mergeCell ref="B42:B52"/>
    <mergeCell ref="B20:B30"/>
    <mergeCell ref="D18:M18"/>
    <mergeCell ref="A2:M2"/>
    <mergeCell ref="A7:B17"/>
    <mergeCell ref="A5:M5"/>
    <mergeCell ref="B295:B305"/>
    <mergeCell ref="B108:B118"/>
    <mergeCell ref="B75:B85"/>
    <mergeCell ref="B86:B96"/>
    <mergeCell ref="B174:B184"/>
    <mergeCell ref="B185:B195"/>
    <mergeCell ref="B196:B206"/>
    <mergeCell ref="B207:B217"/>
    <mergeCell ref="B218:B228"/>
    <mergeCell ref="B119:B129"/>
    <mergeCell ref="A130:A173"/>
    <mergeCell ref="B130:B140"/>
    <mergeCell ref="B141:B151"/>
    <mergeCell ref="B152:B162"/>
    <mergeCell ref="B163:B173"/>
    <mergeCell ref="A174:A250"/>
    <mergeCell ref="B240:B250"/>
    <mergeCell ref="A790:A844"/>
    <mergeCell ref="B790:B800"/>
    <mergeCell ref="B801:B811"/>
    <mergeCell ref="B812:B822"/>
    <mergeCell ref="B823:B833"/>
    <mergeCell ref="B834:B844"/>
    <mergeCell ref="A625:A690"/>
    <mergeCell ref="B625:B635"/>
    <mergeCell ref="B636:B646"/>
    <mergeCell ref="B647:B657"/>
    <mergeCell ref="B658:B668"/>
    <mergeCell ref="B669:B679"/>
    <mergeCell ref="B680:B690"/>
    <mergeCell ref="B691:B701"/>
    <mergeCell ref="B702:B712"/>
    <mergeCell ref="B779:B789"/>
    <mergeCell ref="B724:B734"/>
    <mergeCell ref="A735:A789"/>
    <mergeCell ref="B735:B745"/>
    <mergeCell ref="B746:B756"/>
    <mergeCell ref="B757:B767"/>
    <mergeCell ref="B768:B778"/>
    <mergeCell ref="A691:A734"/>
    <mergeCell ref="A75:A107"/>
    <mergeCell ref="A108:A129"/>
    <mergeCell ref="B515:B525"/>
    <mergeCell ref="B526:B536"/>
    <mergeCell ref="A361:A437"/>
    <mergeCell ref="B361:B371"/>
    <mergeCell ref="B372:B382"/>
    <mergeCell ref="B383:B393"/>
    <mergeCell ref="B394:B404"/>
    <mergeCell ref="B405:B415"/>
    <mergeCell ref="B416:B426"/>
    <mergeCell ref="B427:B437"/>
    <mergeCell ref="B97:B107"/>
    <mergeCell ref="B229:B239"/>
    <mergeCell ref="A438:A503"/>
    <mergeCell ref="B504:B514"/>
    <mergeCell ref="B570:B580"/>
    <mergeCell ref="B581:B591"/>
    <mergeCell ref="A592:A624"/>
    <mergeCell ref="B592:B602"/>
    <mergeCell ref="B603:B613"/>
    <mergeCell ref="B614:B624"/>
    <mergeCell ref="A559:A591"/>
    <mergeCell ref="B559:B569"/>
  </mergeCells>
  <hyperlinks>
    <hyperlink ref="A3:G3" location="'Definitions and data notes'!A1" display="For more information on how to interpret these figures, please read the Definitions and data notes." xr:uid="{00000000-0004-0000-0400-000000000000}"/>
    <hyperlink ref="A4:G4" location="Contents!A1" display="Back to Contents page" xr:uid="{00000000-0004-0000-0400-000001000000}"/>
  </hyperlinks>
  <pageMargins left="0.7" right="0.7" top="0.75" bottom="0.75" header="0.3" footer="0.3"/>
  <pageSetup paperSize="8" scale="78"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D8E4BC"/>
    <pageSetUpPr fitToPage="1"/>
  </sheetPr>
  <dimension ref="A1:M70"/>
  <sheetViews>
    <sheetView zoomScaleNormal="100" workbookViewId="0">
      <pane ySplit="13" topLeftCell="A14" activePane="bottomLeft" state="frozen"/>
      <selection sqref="A1:M1"/>
      <selection pane="bottomLeft" sqref="A1:L1"/>
    </sheetView>
  </sheetViews>
  <sheetFormatPr defaultColWidth="9" defaultRowHeight="14.25" x14ac:dyDescent="0.2"/>
  <cols>
    <col min="1" max="1" width="24.625" style="34" customWidth="1"/>
    <col min="2" max="2" width="20.625" style="34" customWidth="1"/>
    <col min="3" max="12" width="8.625" style="34" customWidth="1"/>
    <col min="13" max="16384" width="9" style="34"/>
  </cols>
  <sheetData>
    <row r="1" spans="1:13" s="35" customFormat="1" ht="15" x14ac:dyDescent="0.2">
      <c r="A1" s="142" t="s">
        <v>213</v>
      </c>
      <c r="B1" s="142"/>
      <c r="C1" s="142"/>
      <c r="D1" s="142"/>
      <c r="E1" s="142"/>
      <c r="F1" s="142"/>
      <c r="G1" s="142"/>
      <c r="H1" s="142"/>
      <c r="I1" s="142"/>
      <c r="J1" s="142"/>
      <c r="K1" s="142"/>
      <c r="L1" s="142"/>
    </row>
    <row r="2" spans="1:13" s="27" customFormat="1" x14ac:dyDescent="0.2">
      <c r="A2" s="141" t="s">
        <v>222</v>
      </c>
      <c r="B2" s="141"/>
      <c r="C2" s="141"/>
      <c r="D2" s="141"/>
      <c r="E2" s="141"/>
      <c r="F2" s="141"/>
      <c r="G2" s="141"/>
      <c r="H2" s="141"/>
      <c r="I2" s="141"/>
      <c r="J2" s="141"/>
      <c r="K2" s="141"/>
      <c r="L2" s="141"/>
    </row>
    <row r="3" spans="1:13" x14ac:dyDescent="0.2">
      <c r="A3" s="143" t="s">
        <v>161</v>
      </c>
      <c r="B3" s="143"/>
      <c r="C3" s="143"/>
      <c r="D3" s="143"/>
      <c r="E3" s="143"/>
      <c r="F3" s="143"/>
      <c r="G3" s="143"/>
      <c r="H3" s="143"/>
      <c r="I3" s="143"/>
      <c r="J3" s="143"/>
      <c r="K3" s="143"/>
      <c r="L3" s="143"/>
    </row>
    <row r="4" spans="1:13" x14ac:dyDescent="0.2">
      <c r="A4" s="143" t="s">
        <v>154</v>
      </c>
      <c r="B4" s="143"/>
      <c r="C4" s="143"/>
      <c r="D4" s="143"/>
      <c r="E4" s="143"/>
      <c r="F4" s="143"/>
      <c r="G4" s="143"/>
      <c r="H4" s="143"/>
      <c r="I4" s="143"/>
      <c r="J4" s="143"/>
      <c r="K4" s="143"/>
      <c r="L4" s="143"/>
    </row>
    <row r="5" spans="1:13" s="27" customFormat="1" x14ac:dyDescent="0.2">
      <c r="A5" s="141" t="s">
        <v>236</v>
      </c>
      <c r="B5" s="141"/>
      <c r="C5" s="141"/>
      <c r="D5" s="141"/>
      <c r="E5" s="141"/>
      <c r="F5" s="141"/>
      <c r="G5" s="141"/>
      <c r="H5" s="141"/>
      <c r="I5" s="141"/>
      <c r="J5" s="141"/>
      <c r="K5" s="141"/>
      <c r="L5" s="141"/>
    </row>
    <row r="6" spans="1:13" ht="15" customHeight="1" x14ac:dyDescent="0.2">
      <c r="A6" s="36" t="s">
        <v>102</v>
      </c>
      <c r="B6" s="36"/>
      <c r="C6" s="37">
        <v>2014</v>
      </c>
      <c r="D6" s="37">
        <v>2015</v>
      </c>
      <c r="E6" s="37">
        <v>2016</v>
      </c>
      <c r="F6" s="37">
        <v>2017</v>
      </c>
      <c r="G6" s="37">
        <v>2018</v>
      </c>
      <c r="H6" s="37">
        <v>2019</v>
      </c>
      <c r="I6" s="37">
        <v>2020</v>
      </c>
      <c r="J6" s="37">
        <v>2021</v>
      </c>
      <c r="K6" s="37">
        <v>2022</v>
      </c>
      <c r="L6" s="37">
        <v>2023</v>
      </c>
    </row>
    <row r="7" spans="1:13" ht="14.25" customHeight="1" x14ac:dyDescent="0.2">
      <c r="A7" s="160" t="s">
        <v>99</v>
      </c>
      <c r="B7" s="160"/>
      <c r="C7" s="31">
        <v>81</v>
      </c>
      <c r="D7" s="31">
        <v>85</v>
      </c>
      <c r="E7" s="31">
        <v>75</v>
      </c>
      <c r="F7" s="31">
        <v>78</v>
      </c>
      <c r="G7" s="31">
        <v>61</v>
      </c>
      <c r="H7" s="31">
        <v>55</v>
      </c>
      <c r="I7" s="31">
        <v>46</v>
      </c>
      <c r="J7" s="31">
        <v>25</v>
      </c>
      <c r="K7" s="31">
        <v>33</v>
      </c>
      <c r="L7" s="31">
        <v>62</v>
      </c>
    </row>
    <row r="8" spans="1:13" ht="14.25" customHeight="1" x14ac:dyDescent="0.2">
      <c r="A8" s="160" t="s">
        <v>100</v>
      </c>
      <c r="B8" s="160"/>
      <c r="C8" s="31">
        <v>1004</v>
      </c>
      <c r="D8" s="31">
        <v>893</v>
      </c>
      <c r="E8" s="31">
        <v>1082</v>
      </c>
      <c r="F8" s="31">
        <v>1126</v>
      </c>
      <c r="G8" s="31">
        <v>1056</v>
      </c>
      <c r="H8" s="31">
        <v>928</v>
      </c>
      <c r="I8" s="31">
        <v>1004</v>
      </c>
      <c r="J8" s="31">
        <v>965</v>
      </c>
      <c r="K8" s="31">
        <v>985</v>
      </c>
      <c r="L8" s="31">
        <v>928</v>
      </c>
    </row>
    <row r="9" spans="1:13" ht="14.25" customHeight="1" x14ac:dyDescent="0.2">
      <c r="A9" s="160" t="s">
        <v>101</v>
      </c>
      <c r="B9" s="160"/>
      <c r="C9" s="31">
        <v>992</v>
      </c>
      <c r="D9" s="31">
        <v>890</v>
      </c>
      <c r="E9" s="31">
        <v>900</v>
      </c>
      <c r="F9" s="31">
        <v>785</v>
      </c>
      <c r="G9" s="31">
        <v>749</v>
      </c>
      <c r="H9" s="31">
        <v>601</v>
      </c>
      <c r="I9" s="31">
        <v>506</v>
      </c>
      <c r="J9" s="31">
        <v>433</v>
      </c>
      <c r="K9" s="31">
        <v>402</v>
      </c>
      <c r="L9" s="31">
        <v>316</v>
      </c>
    </row>
    <row r="10" spans="1:13" ht="14.25" customHeight="1" x14ac:dyDescent="0.2">
      <c r="A10" s="160" t="s">
        <v>148</v>
      </c>
      <c r="B10" s="160"/>
      <c r="C10" s="31">
        <v>2635</v>
      </c>
      <c r="D10" s="31">
        <v>2676</v>
      </c>
      <c r="E10" s="31">
        <v>2956</v>
      </c>
      <c r="F10" s="31">
        <v>3179</v>
      </c>
      <c r="G10" s="31">
        <v>3192</v>
      </c>
      <c r="H10" s="31">
        <v>3192</v>
      </c>
      <c r="I10" s="31">
        <v>2896</v>
      </c>
      <c r="J10" s="31">
        <v>1768</v>
      </c>
      <c r="K10" s="31">
        <v>1852</v>
      </c>
      <c r="L10" s="31">
        <v>2145</v>
      </c>
      <c r="M10" s="87"/>
    </row>
    <row r="11" spans="1:13" x14ac:dyDescent="0.2">
      <c r="A11" s="161" t="s">
        <v>0</v>
      </c>
      <c r="B11" s="161"/>
      <c r="C11" s="135">
        <v>4712</v>
      </c>
      <c r="D11" s="135">
        <v>4544</v>
      </c>
      <c r="E11" s="135">
        <v>5013</v>
      </c>
      <c r="F11" s="135">
        <v>5168</v>
      </c>
      <c r="G11" s="135">
        <v>5058</v>
      </c>
      <c r="H11" s="135">
        <v>4776</v>
      </c>
      <c r="I11" s="135">
        <v>4452</v>
      </c>
      <c r="J11" s="135">
        <v>3191</v>
      </c>
      <c r="K11" s="135">
        <v>3272</v>
      </c>
      <c r="L11" s="135">
        <v>3451</v>
      </c>
    </row>
    <row r="12" spans="1:13" ht="24" x14ac:dyDescent="0.2">
      <c r="A12" s="21" t="s">
        <v>142</v>
      </c>
      <c r="B12" s="21" t="s">
        <v>111</v>
      </c>
      <c r="C12" s="158"/>
      <c r="D12" s="158"/>
      <c r="E12" s="158"/>
      <c r="F12" s="158"/>
      <c r="G12" s="158"/>
      <c r="H12" s="158"/>
      <c r="I12" s="158"/>
      <c r="J12" s="158"/>
      <c r="K12" s="158"/>
      <c r="L12" s="158"/>
    </row>
    <row r="13" spans="1:13" x14ac:dyDescent="0.2">
      <c r="A13" s="36" t="s">
        <v>102</v>
      </c>
      <c r="B13" s="36" t="s">
        <v>16</v>
      </c>
      <c r="C13" s="37">
        <v>2014</v>
      </c>
      <c r="D13" s="37">
        <v>2015</v>
      </c>
      <c r="E13" s="37">
        <v>2016</v>
      </c>
      <c r="F13" s="37">
        <v>2017</v>
      </c>
      <c r="G13" s="37">
        <v>2018</v>
      </c>
      <c r="H13" s="37">
        <v>2019</v>
      </c>
      <c r="I13" s="37">
        <v>2020</v>
      </c>
      <c r="J13" s="37">
        <v>2021</v>
      </c>
      <c r="K13" s="37">
        <v>2022</v>
      </c>
      <c r="L13" s="37">
        <v>2023</v>
      </c>
    </row>
    <row r="14" spans="1:13" ht="14.25" customHeight="1" x14ac:dyDescent="0.2">
      <c r="A14" s="151" t="s">
        <v>99</v>
      </c>
      <c r="B14" s="38" t="s">
        <v>19</v>
      </c>
      <c r="C14" s="31">
        <v>50</v>
      </c>
      <c r="D14" s="31">
        <v>69</v>
      </c>
      <c r="E14" s="31">
        <v>63</v>
      </c>
      <c r="F14" s="31">
        <v>54</v>
      </c>
      <c r="G14" s="31">
        <v>45</v>
      </c>
      <c r="H14" s="31">
        <v>43</v>
      </c>
      <c r="I14" s="31">
        <v>35</v>
      </c>
      <c r="J14" s="31">
        <v>19</v>
      </c>
      <c r="K14" s="31">
        <v>20</v>
      </c>
      <c r="L14" s="31">
        <v>34</v>
      </c>
    </row>
    <row r="15" spans="1:13" x14ac:dyDescent="0.2">
      <c r="A15" s="151" t="str">
        <f t="shared" ref="A15:A24" si="0">A14</f>
        <v>Import or export illicit drugs</v>
      </c>
      <c r="B15" s="69" t="s">
        <v>139</v>
      </c>
      <c r="C15" s="31">
        <v>21</v>
      </c>
      <c r="D15" s="31">
        <v>11</v>
      </c>
      <c r="E15" s="31">
        <v>7</v>
      </c>
      <c r="F15" s="31">
        <v>13</v>
      </c>
      <c r="G15" s="31">
        <v>11</v>
      </c>
      <c r="H15" s="31">
        <v>6</v>
      </c>
      <c r="I15" s="31">
        <v>8</v>
      </c>
      <c r="J15" s="31">
        <v>5</v>
      </c>
      <c r="K15" s="31">
        <v>10</v>
      </c>
      <c r="L15" s="31">
        <v>19</v>
      </c>
    </row>
    <row r="16" spans="1:13" x14ac:dyDescent="0.2">
      <c r="A16" s="151" t="str">
        <f t="shared" si="0"/>
        <v>Import or export illicit drugs</v>
      </c>
      <c r="B16" s="69" t="s">
        <v>138</v>
      </c>
      <c r="C16" s="31">
        <v>4</v>
      </c>
      <c r="D16" s="31">
        <v>2</v>
      </c>
      <c r="E16" s="31">
        <v>2</v>
      </c>
      <c r="F16" s="31">
        <v>6</v>
      </c>
      <c r="G16" s="31">
        <v>2</v>
      </c>
      <c r="H16" s="31">
        <v>3</v>
      </c>
      <c r="I16" s="31">
        <v>1</v>
      </c>
      <c r="J16" s="31">
        <v>1</v>
      </c>
      <c r="K16" s="31">
        <v>2</v>
      </c>
      <c r="L16" s="31">
        <v>8</v>
      </c>
    </row>
    <row r="17" spans="1:12" x14ac:dyDescent="0.2">
      <c r="A17" s="151" t="str">
        <f t="shared" si="0"/>
        <v>Import or export illicit drugs</v>
      </c>
      <c r="B17" s="69" t="s">
        <v>140</v>
      </c>
      <c r="C17" s="31">
        <v>0</v>
      </c>
      <c r="D17" s="31">
        <v>0</v>
      </c>
      <c r="E17" s="31">
        <v>0</v>
      </c>
      <c r="F17" s="31">
        <v>0</v>
      </c>
      <c r="G17" s="31">
        <v>0</v>
      </c>
      <c r="H17" s="31">
        <v>0</v>
      </c>
      <c r="I17" s="31">
        <v>1</v>
      </c>
      <c r="J17" s="31">
        <v>0</v>
      </c>
      <c r="K17" s="31">
        <v>0</v>
      </c>
      <c r="L17" s="31">
        <v>0</v>
      </c>
    </row>
    <row r="18" spans="1:12" x14ac:dyDescent="0.2">
      <c r="A18" s="151" t="str">
        <f t="shared" si="0"/>
        <v>Import or export illicit drugs</v>
      </c>
      <c r="B18" s="38" t="s">
        <v>20</v>
      </c>
      <c r="C18" s="31">
        <v>3</v>
      </c>
      <c r="D18" s="31">
        <v>3</v>
      </c>
      <c r="E18" s="31">
        <v>2</v>
      </c>
      <c r="F18" s="31">
        <v>1</v>
      </c>
      <c r="G18" s="31">
        <v>1</v>
      </c>
      <c r="H18" s="31">
        <v>0</v>
      </c>
      <c r="I18" s="31">
        <v>1</v>
      </c>
      <c r="J18" s="31">
        <v>0</v>
      </c>
      <c r="K18" s="31">
        <v>0</v>
      </c>
      <c r="L18" s="31">
        <v>0</v>
      </c>
    </row>
    <row r="19" spans="1:12" x14ac:dyDescent="0.2">
      <c r="A19" s="151" t="str">
        <f t="shared" si="0"/>
        <v>Import or export illicit drugs</v>
      </c>
      <c r="B19" s="38" t="s">
        <v>21</v>
      </c>
      <c r="C19" s="31">
        <v>1</v>
      </c>
      <c r="D19" s="31">
        <v>0</v>
      </c>
      <c r="E19" s="31">
        <v>0</v>
      </c>
      <c r="F19" s="31">
        <v>1</v>
      </c>
      <c r="G19" s="31">
        <v>0</v>
      </c>
      <c r="H19" s="31">
        <v>1</v>
      </c>
      <c r="I19" s="31">
        <v>0</v>
      </c>
      <c r="J19" s="31">
        <v>0</v>
      </c>
      <c r="K19" s="31">
        <v>0</v>
      </c>
      <c r="L19" s="31">
        <v>1</v>
      </c>
    </row>
    <row r="20" spans="1:12" x14ac:dyDescent="0.2">
      <c r="A20" s="151" t="str">
        <f t="shared" si="0"/>
        <v>Import or export illicit drugs</v>
      </c>
      <c r="B20" s="38" t="s">
        <v>22</v>
      </c>
      <c r="C20" s="31">
        <v>2</v>
      </c>
      <c r="D20" s="31">
        <v>0</v>
      </c>
      <c r="E20" s="31">
        <v>1</v>
      </c>
      <c r="F20" s="31">
        <v>0</v>
      </c>
      <c r="G20" s="31">
        <v>1</v>
      </c>
      <c r="H20" s="31">
        <v>1</v>
      </c>
      <c r="I20" s="31">
        <v>0</v>
      </c>
      <c r="J20" s="31">
        <v>0</v>
      </c>
      <c r="K20" s="31">
        <v>0</v>
      </c>
      <c r="L20" s="31">
        <v>0</v>
      </c>
    </row>
    <row r="21" spans="1:12" x14ac:dyDescent="0.2">
      <c r="A21" s="151" t="str">
        <f t="shared" si="0"/>
        <v>Import or export illicit drugs</v>
      </c>
      <c r="B21" s="38" t="s">
        <v>23</v>
      </c>
      <c r="C21" s="31">
        <v>0</v>
      </c>
      <c r="D21" s="31">
        <v>0</v>
      </c>
      <c r="E21" s="31">
        <v>0</v>
      </c>
      <c r="F21" s="31">
        <v>2</v>
      </c>
      <c r="G21" s="31">
        <v>0</v>
      </c>
      <c r="H21" s="31">
        <v>0</v>
      </c>
      <c r="I21" s="31">
        <v>0</v>
      </c>
      <c r="J21" s="31">
        <v>0</v>
      </c>
      <c r="K21" s="31">
        <v>1</v>
      </c>
      <c r="L21" s="31">
        <v>0</v>
      </c>
    </row>
    <row r="22" spans="1:12" x14ac:dyDescent="0.2">
      <c r="A22" s="151" t="str">
        <f t="shared" si="0"/>
        <v>Import or export illicit drugs</v>
      </c>
      <c r="B22" s="38" t="s">
        <v>15</v>
      </c>
      <c r="C22" s="31">
        <v>0</v>
      </c>
      <c r="D22" s="31">
        <v>0</v>
      </c>
      <c r="E22" s="31">
        <v>0</v>
      </c>
      <c r="F22" s="31">
        <v>0</v>
      </c>
      <c r="G22" s="31">
        <v>0</v>
      </c>
      <c r="H22" s="31">
        <v>0</v>
      </c>
      <c r="I22" s="31">
        <v>0</v>
      </c>
      <c r="J22" s="31">
        <v>0</v>
      </c>
      <c r="K22" s="31">
        <v>0</v>
      </c>
      <c r="L22" s="31">
        <v>0</v>
      </c>
    </row>
    <row r="23" spans="1:12" x14ac:dyDescent="0.2">
      <c r="A23" s="151" t="str">
        <f t="shared" si="0"/>
        <v>Import or export illicit drugs</v>
      </c>
      <c r="B23" s="38" t="s">
        <v>24</v>
      </c>
      <c r="C23" s="31">
        <v>0</v>
      </c>
      <c r="D23" s="31">
        <v>0</v>
      </c>
      <c r="E23" s="31">
        <v>0</v>
      </c>
      <c r="F23" s="31">
        <v>1</v>
      </c>
      <c r="G23" s="31">
        <v>1</v>
      </c>
      <c r="H23" s="31">
        <v>1</v>
      </c>
      <c r="I23" s="31">
        <v>0</v>
      </c>
      <c r="J23" s="31">
        <v>0</v>
      </c>
      <c r="K23" s="31">
        <v>0</v>
      </c>
      <c r="L23" s="31">
        <v>0</v>
      </c>
    </row>
    <row r="24" spans="1:12" x14ac:dyDescent="0.2">
      <c r="A24" s="152" t="str">
        <f t="shared" si="0"/>
        <v>Import or export illicit drugs</v>
      </c>
      <c r="B24" s="33" t="s">
        <v>0</v>
      </c>
      <c r="C24" s="125">
        <v>81</v>
      </c>
      <c r="D24" s="125">
        <v>85</v>
      </c>
      <c r="E24" s="125">
        <v>75</v>
      </c>
      <c r="F24" s="125">
        <v>78</v>
      </c>
      <c r="G24" s="125">
        <v>61</v>
      </c>
      <c r="H24" s="125">
        <v>55</v>
      </c>
      <c r="I24" s="125">
        <v>46</v>
      </c>
      <c r="J24" s="125">
        <v>25</v>
      </c>
      <c r="K24" s="125">
        <v>33</v>
      </c>
      <c r="L24" s="125">
        <v>62</v>
      </c>
    </row>
    <row r="25" spans="1:12" ht="14.25" customHeight="1" x14ac:dyDescent="0.2">
      <c r="A25" s="150" t="s">
        <v>100</v>
      </c>
      <c r="B25" s="24" t="s">
        <v>19</v>
      </c>
      <c r="C25" s="31">
        <v>371</v>
      </c>
      <c r="D25" s="31">
        <v>368</v>
      </c>
      <c r="E25" s="31">
        <v>428</v>
      </c>
      <c r="F25" s="31">
        <v>471</v>
      </c>
      <c r="G25" s="31">
        <v>401</v>
      </c>
      <c r="H25" s="31">
        <v>311</v>
      </c>
      <c r="I25" s="31">
        <v>343</v>
      </c>
      <c r="J25" s="31">
        <v>285</v>
      </c>
      <c r="K25" s="31">
        <v>241</v>
      </c>
      <c r="L25" s="31">
        <v>292</v>
      </c>
    </row>
    <row r="26" spans="1:12" x14ac:dyDescent="0.2">
      <c r="A26" s="151" t="str">
        <f t="shared" ref="A26:A35" si="1">A25</f>
        <v>Deal or traffic in illicit drugs</v>
      </c>
      <c r="B26" s="69" t="s">
        <v>139</v>
      </c>
      <c r="C26" s="31">
        <v>290</v>
      </c>
      <c r="D26" s="31">
        <v>236</v>
      </c>
      <c r="E26" s="31">
        <v>290</v>
      </c>
      <c r="F26" s="31">
        <v>281</v>
      </c>
      <c r="G26" s="31">
        <v>300</v>
      </c>
      <c r="H26" s="31">
        <v>250</v>
      </c>
      <c r="I26" s="31">
        <v>296</v>
      </c>
      <c r="J26" s="31">
        <v>295</v>
      </c>
      <c r="K26" s="31">
        <v>316</v>
      </c>
      <c r="L26" s="31">
        <v>297</v>
      </c>
    </row>
    <row r="27" spans="1:12" x14ac:dyDescent="0.2">
      <c r="A27" s="151" t="str">
        <f t="shared" si="1"/>
        <v>Deal or traffic in illicit drugs</v>
      </c>
      <c r="B27" s="69" t="s">
        <v>138</v>
      </c>
      <c r="C27" s="31">
        <v>139</v>
      </c>
      <c r="D27" s="31">
        <v>116</v>
      </c>
      <c r="E27" s="31">
        <v>144</v>
      </c>
      <c r="F27" s="31">
        <v>146</v>
      </c>
      <c r="G27" s="31">
        <v>157</v>
      </c>
      <c r="H27" s="31">
        <v>157</v>
      </c>
      <c r="I27" s="31">
        <v>189</v>
      </c>
      <c r="J27" s="31">
        <v>190</v>
      </c>
      <c r="K27" s="31">
        <v>215</v>
      </c>
      <c r="L27" s="31">
        <v>172</v>
      </c>
    </row>
    <row r="28" spans="1:12" x14ac:dyDescent="0.2">
      <c r="A28" s="151" t="str">
        <f t="shared" si="1"/>
        <v>Deal or traffic in illicit drugs</v>
      </c>
      <c r="B28" s="69" t="s">
        <v>140</v>
      </c>
      <c r="C28" s="31">
        <v>28</v>
      </c>
      <c r="D28" s="31">
        <v>25</v>
      </c>
      <c r="E28" s="31">
        <v>42</v>
      </c>
      <c r="F28" s="31">
        <v>52</v>
      </c>
      <c r="G28" s="31">
        <v>50</v>
      </c>
      <c r="H28" s="31">
        <v>74</v>
      </c>
      <c r="I28" s="31">
        <v>70</v>
      </c>
      <c r="J28" s="31">
        <v>75</v>
      </c>
      <c r="K28" s="31">
        <v>96</v>
      </c>
      <c r="L28" s="31">
        <v>64</v>
      </c>
    </row>
    <row r="29" spans="1:12" x14ac:dyDescent="0.2">
      <c r="A29" s="151" t="str">
        <f t="shared" si="1"/>
        <v>Deal or traffic in illicit drugs</v>
      </c>
      <c r="B29" s="38" t="s">
        <v>20</v>
      </c>
      <c r="C29" s="31">
        <v>145</v>
      </c>
      <c r="D29" s="31">
        <v>117</v>
      </c>
      <c r="E29" s="31">
        <v>129</v>
      </c>
      <c r="F29" s="31">
        <v>129</v>
      </c>
      <c r="G29" s="31">
        <v>98</v>
      </c>
      <c r="H29" s="31">
        <v>85</v>
      </c>
      <c r="I29" s="31">
        <v>57</v>
      </c>
      <c r="J29" s="31">
        <v>64</v>
      </c>
      <c r="K29" s="31">
        <v>68</v>
      </c>
      <c r="L29" s="31">
        <v>55</v>
      </c>
    </row>
    <row r="30" spans="1:12" x14ac:dyDescent="0.2">
      <c r="A30" s="151" t="str">
        <f t="shared" si="1"/>
        <v>Deal or traffic in illicit drugs</v>
      </c>
      <c r="B30" s="38" t="s">
        <v>21</v>
      </c>
      <c r="C30" s="31">
        <v>8</v>
      </c>
      <c r="D30" s="31">
        <v>13</v>
      </c>
      <c r="E30" s="31">
        <v>33</v>
      </c>
      <c r="F30" s="31">
        <v>24</v>
      </c>
      <c r="G30" s="31">
        <v>34</v>
      </c>
      <c r="H30" s="31">
        <v>31</v>
      </c>
      <c r="I30" s="31">
        <v>32</v>
      </c>
      <c r="J30" s="31">
        <v>35</v>
      </c>
      <c r="K30" s="31">
        <v>28</v>
      </c>
      <c r="L30" s="31">
        <v>33</v>
      </c>
    </row>
    <row r="31" spans="1:12" x14ac:dyDescent="0.2">
      <c r="A31" s="151" t="str">
        <f t="shared" si="1"/>
        <v>Deal or traffic in illicit drugs</v>
      </c>
      <c r="B31" s="38" t="s">
        <v>22</v>
      </c>
      <c r="C31" s="31">
        <v>14</v>
      </c>
      <c r="D31" s="31">
        <v>11</v>
      </c>
      <c r="E31" s="31">
        <v>8</v>
      </c>
      <c r="F31" s="31">
        <v>16</v>
      </c>
      <c r="G31" s="31">
        <v>5</v>
      </c>
      <c r="H31" s="31">
        <v>8</v>
      </c>
      <c r="I31" s="31">
        <v>3</v>
      </c>
      <c r="J31" s="31">
        <v>9</v>
      </c>
      <c r="K31" s="31">
        <v>9</v>
      </c>
      <c r="L31" s="31">
        <v>1</v>
      </c>
    </row>
    <row r="32" spans="1:12" x14ac:dyDescent="0.2">
      <c r="A32" s="151" t="str">
        <f t="shared" si="1"/>
        <v>Deal or traffic in illicit drugs</v>
      </c>
      <c r="B32" s="38" t="s">
        <v>23</v>
      </c>
      <c r="C32" s="31">
        <v>4</v>
      </c>
      <c r="D32" s="31">
        <v>4</v>
      </c>
      <c r="E32" s="31">
        <v>4</v>
      </c>
      <c r="F32" s="31">
        <v>3</v>
      </c>
      <c r="G32" s="31">
        <v>2</v>
      </c>
      <c r="H32" s="31">
        <v>5</v>
      </c>
      <c r="I32" s="31">
        <v>1</v>
      </c>
      <c r="J32" s="31">
        <v>4</v>
      </c>
      <c r="K32" s="31">
        <v>1</v>
      </c>
      <c r="L32" s="31">
        <v>3</v>
      </c>
    </row>
    <row r="33" spans="1:12" x14ac:dyDescent="0.2">
      <c r="A33" s="151" t="str">
        <f t="shared" si="1"/>
        <v>Deal or traffic in illicit drugs</v>
      </c>
      <c r="B33" s="38" t="s">
        <v>15</v>
      </c>
      <c r="C33" s="31">
        <v>1</v>
      </c>
      <c r="D33" s="31">
        <v>2</v>
      </c>
      <c r="E33" s="31">
        <v>1</v>
      </c>
      <c r="F33" s="31">
        <v>0</v>
      </c>
      <c r="G33" s="31">
        <v>1</v>
      </c>
      <c r="H33" s="31">
        <v>0</v>
      </c>
      <c r="I33" s="31">
        <v>6</v>
      </c>
      <c r="J33" s="31">
        <v>3</v>
      </c>
      <c r="K33" s="31">
        <v>3</v>
      </c>
      <c r="L33" s="31">
        <v>0</v>
      </c>
    </row>
    <row r="34" spans="1:12" x14ac:dyDescent="0.2">
      <c r="A34" s="151" t="str">
        <f t="shared" si="1"/>
        <v>Deal or traffic in illicit drugs</v>
      </c>
      <c r="B34" s="38" t="s">
        <v>24</v>
      </c>
      <c r="C34" s="31">
        <v>4</v>
      </c>
      <c r="D34" s="31">
        <v>1</v>
      </c>
      <c r="E34" s="31">
        <v>3</v>
      </c>
      <c r="F34" s="31">
        <v>4</v>
      </c>
      <c r="G34" s="31">
        <v>8</v>
      </c>
      <c r="H34" s="31">
        <v>7</v>
      </c>
      <c r="I34" s="31">
        <v>7</v>
      </c>
      <c r="J34" s="31">
        <v>5</v>
      </c>
      <c r="K34" s="31">
        <v>8</v>
      </c>
      <c r="L34" s="31">
        <v>11</v>
      </c>
    </row>
    <row r="35" spans="1:12" x14ac:dyDescent="0.2">
      <c r="A35" s="152" t="str">
        <f t="shared" si="1"/>
        <v>Deal or traffic in illicit drugs</v>
      </c>
      <c r="B35" s="33" t="s">
        <v>0</v>
      </c>
      <c r="C35" s="125">
        <v>1004</v>
      </c>
      <c r="D35" s="125">
        <v>893</v>
      </c>
      <c r="E35" s="125">
        <v>1082</v>
      </c>
      <c r="F35" s="125">
        <v>1126</v>
      </c>
      <c r="G35" s="125">
        <v>1056</v>
      </c>
      <c r="H35" s="125">
        <v>928</v>
      </c>
      <c r="I35" s="125">
        <v>1004</v>
      </c>
      <c r="J35" s="125">
        <v>965</v>
      </c>
      <c r="K35" s="125">
        <v>985</v>
      </c>
      <c r="L35" s="125">
        <v>928</v>
      </c>
    </row>
    <row r="36" spans="1:12" ht="14.25" customHeight="1" x14ac:dyDescent="0.2">
      <c r="A36" s="150" t="s">
        <v>101</v>
      </c>
      <c r="B36" s="24" t="s">
        <v>19</v>
      </c>
      <c r="C36" s="31">
        <v>148</v>
      </c>
      <c r="D36" s="31">
        <v>118</v>
      </c>
      <c r="E36" s="31">
        <v>132</v>
      </c>
      <c r="F36" s="31">
        <v>112</v>
      </c>
      <c r="G36" s="31">
        <v>92</v>
      </c>
      <c r="H36" s="31">
        <v>84</v>
      </c>
      <c r="I36" s="31">
        <v>63</v>
      </c>
      <c r="J36" s="31">
        <v>50</v>
      </c>
      <c r="K36" s="31">
        <v>61</v>
      </c>
      <c r="L36" s="31">
        <v>57</v>
      </c>
    </row>
    <row r="37" spans="1:12" x14ac:dyDescent="0.2">
      <c r="A37" s="151" t="str">
        <f t="shared" ref="A37:A46" si="2">A36</f>
        <v>Manufacture or cultivate illicit drugs</v>
      </c>
      <c r="B37" s="69" t="s">
        <v>139</v>
      </c>
      <c r="C37" s="31">
        <v>104</v>
      </c>
      <c r="D37" s="31">
        <v>90</v>
      </c>
      <c r="E37" s="31">
        <v>75</v>
      </c>
      <c r="F37" s="31">
        <v>78</v>
      </c>
      <c r="G37" s="31">
        <v>65</v>
      </c>
      <c r="H37" s="31">
        <v>58</v>
      </c>
      <c r="I37" s="31">
        <v>62</v>
      </c>
      <c r="J37" s="31">
        <v>61</v>
      </c>
      <c r="K37" s="31">
        <v>73</v>
      </c>
      <c r="L37" s="31">
        <v>57</v>
      </c>
    </row>
    <row r="38" spans="1:12" x14ac:dyDescent="0.2">
      <c r="A38" s="151" t="str">
        <f t="shared" si="2"/>
        <v>Manufacture or cultivate illicit drugs</v>
      </c>
      <c r="B38" s="69" t="s">
        <v>138</v>
      </c>
      <c r="C38" s="31">
        <v>106</v>
      </c>
      <c r="D38" s="31">
        <v>100</v>
      </c>
      <c r="E38" s="31">
        <v>99</v>
      </c>
      <c r="F38" s="31">
        <v>124</v>
      </c>
      <c r="G38" s="31">
        <v>100</v>
      </c>
      <c r="H38" s="31">
        <v>78</v>
      </c>
      <c r="I38" s="31">
        <v>84</v>
      </c>
      <c r="J38" s="31">
        <v>74</v>
      </c>
      <c r="K38" s="31">
        <v>71</v>
      </c>
      <c r="L38" s="31">
        <v>53</v>
      </c>
    </row>
    <row r="39" spans="1:12" x14ac:dyDescent="0.2">
      <c r="A39" s="151" t="str">
        <f t="shared" si="2"/>
        <v>Manufacture or cultivate illicit drugs</v>
      </c>
      <c r="B39" s="69" t="s">
        <v>140</v>
      </c>
      <c r="C39" s="31">
        <v>27</v>
      </c>
      <c r="D39" s="31">
        <v>31</v>
      </c>
      <c r="E39" s="31">
        <v>30</v>
      </c>
      <c r="F39" s="31">
        <v>24</v>
      </c>
      <c r="G39" s="31">
        <v>24</v>
      </c>
      <c r="H39" s="31">
        <v>25</v>
      </c>
      <c r="I39" s="31">
        <v>22</v>
      </c>
      <c r="J39" s="31">
        <v>22</v>
      </c>
      <c r="K39" s="31">
        <v>25</v>
      </c>
      <c r="L39" s="31">
        <v>22</v>
      </c>
    </row>
    <row r="40" spans="1:12" x14ac:dyDescent="0.2">
      <c r="A40" s="151" t="str">
        <f t="shared" si="2"/>
        <v>Manufacture or cultivate illicit drugs</v>
      </c>
      <c r="B40" s="38" t="s">
        <v>20</v>
      </c>
      <c r="C40" s="31">
        <v>389</v>
      </c>
      <c r="D40" s="31">
        <v>351</v>
      </c>
      <c r="E40" s="31">
        <v>338</v>
      </c>
      <c r="F40" s="31">
        <v>239</v>
      </c>
      <c r="G40" s="31">
        <v>245</v>
      </c>
      <c r="H40" s="31">
        <v>174</v>
      </c>
      <c r="I40" s="31">
        <v>126</v>
      </c>
      <c r="J40" s="31">
        <v>99</v>
      </c>
      <c r="K40" s="31">
        <v>64</v>
      </c>
      <c r="L40" s="31">
        <v>60</v>
      </c>
    </row>
    <row r="41" spans="1:12" x14ac:dyDescent="0.2">
      <c r="A41" s="151" t="str">
        <f t="shared" si="2"/>
        <v>Manufacture or cultivate illicit drugs</v>
      </c>
      <c r="B41" s="38" t="s">
        <v>21</v>
      </c>
      <c r="C41" s="31">
        <v>39</v>
      </c>
      <c r="D41" s="31">
        <v>55</v>
      </c>
      <c r="E41" s="31">
        <v>50</v>
      </c>
      <c r="F41" s="31">
        <v>62</v>
      </c>
      <c r="G41" s="31">
        <v>57</v>
      </c>
      <c r="H41" s="31">
        <v>70</v>
      </c>
      <c r="I41" s="31">
        <v>54</v>
      </c>
      <c r="J41" s="31">
        <v>53</v>
      </c>
      <c r="K41" s="31">
        <v>35</v>
      </c>
      <c r="L41" s="31">
        <v>29</v>
      </c>
    </row>
    <row r="42" spans="1:12" x14ac:dyDescent="0.2">
      <c r="A42" s="151" t="str">
        <f t="shared" si="2"/>
        <v>Manufacture or cultivate illicit drugs</v>
      </c>
      <c r="B42" s="38" t="s">
        <v>22</v>
      </c>
      <c r="C42" s="31">
        <v>156</v>
      </c>
      <c r="D42" s="31">
        <v>113</v>
      </c>
      <c r="E42" s="31">
        <v>146</v>
      </c>
      <c r="F42" s="31">
        <v>120</v>
      </c>
      <c r="G42" s="31">
        <v>124</v>
      </c>
      <c r="H42" s="31">
        <v>76</v>
      </c>
      <c r="I42" s="31">
        <v>65</v>
      </c>
      <c r="J42" s="31">
        <v>46</v>
      </c>
      <c r="K42" s="31">
        <v>52</v>
      </c>
      <c r="L42" s="31">
        <v>19</v>
      </c>
    </row>
    <row r="43" spans="1:12" x14ac:dyDescent="0.2">
      <c r="A43" s="151" t="str">
        <f t="shared" si="2"/>
        <v>Manufacture or cultivate illicit drugs</v>
      </c>
      <c r="B43" s="38" t="s">
        <v>23</v>
      </c>
      <c r="C43" s="31">
        <v>14</v>
      </c>
      <c r="D43" s="31">
        <v>21</v>
      </c>
      <c r="E43" s="31">
        <v>17</v>
      </c>
      <c r="F43" s="31">
        <v>15</v>
      </c>
      <c r="G43" s="31">
        <v>22</v>
      </c>
      <c r="H43" s="31">
        <v>23</v>
      </c>
      <c r="I43" s="31">
        <v>15</v>
      </c>
      <c r="J43" s="31">
        <v>12</v>
      </c>
      <c r="K43" s="31">
        <v>14</v>
      </c>
      <c r="L43" s="31">
        <v>7</v>
      </c>
    </row>
    <row r="44" spans="1:12" x14ac:dyDescent="0.2">
      <c r="A44" s="151" t="str">
        <f t="shared" si="2"/>
        <v>Manufacture or cultivate illicit drugs</v>
      </c>
      <c r="B44" s="38" t="s">
        <v>15</v>
      </c>
      <c r="C44" s="31">
        <v>0</v>
      </c>
      <c r="D44" s="31">
        <v>0</v>
      </c>
      <c r="E44" s="31">
        <v>0</v>
      </c>
      <c r="F44" s="31">
        <v>0</v>
      </c>
      <c r="G44" s="31">
        <v>1</v>
      </c>
      <c r="H44" s="31">
        <v>1</v>
      </c>
      <c r="I44" s="31">
        <v>1</v>
      </c>
      <c r="J44" s="31">
        <v>1</v>
      </c>
      <c r="K44" s="31">
        <v>0</v>
      </c>
      <c r="L44" s="31">
        <v>1</v>
      </c>
    </row>
    <row r="45" spans="1:12" x14ac:dyDescent="0.2">
      <c r="A45" s="151" t="str">
        <f t="shared" si="2"/>
        <v>Manufacture or cultivate illicit drugs</v>
      </c>
      <c r="B45" s="38" t="s">
        <v>24</v>
      </c>
      <c r="C45" s="31">
        <v>9</v>
      </c>
      <c r="D45" s="31">
        <v>11</v>
      </c>
      <c r="E45" s="31">
        <v>13</v>
      </c>
      <c r="F45" s="31">
        <v>11</v>
      </c>
      <c r="G45" s="31">
        <v>19</v>
      </c>
      <c r="H45" s="31">
        <v>12</v>
      </c>
      <c r="I45" s="31">
        <v>14</v>
      </c>
      <c r="J45" s="31">
        <v>15</v>
      </c>
      <c r="K45" s="31">
        <v>7</v>
      </c>
      <c r="L45" s="31">
        <v>11</v>
      </c>
    </row>
    <row r="46" spans="1:12" x14ac:dyDescent="0.2">
      <c r="A46" s="152" t="str">
        <f t="shared" si="2"/>
        <v>Manufacture or cultivate illicit drugs</v>
      </c>
      <c r="B46" s="33" t="s">
        <v>0</v>
      </c>
      <c r="C46" s="125">
        <v>992</v>
      </c>
      <c r="D46" s="125">
        <v>890</v>
      </c>
      <c r="E46" s="125">
        <v>900</v>
      </c>
      <c r="F46" s="125">
        <v>785</v>
      </c>
      <c r="G46" s="125">
        <v>749</v>
      </c>
      <c r="H46" s="125">
        <v>601</v>
      </c>
      <c r="I46" s="125">
        <v>506</v>
      </c>
      <c r="J46" s="125">
        <v>433</v>
      </c>
      <c r="K46" s="125">
        <v>402</v>
      </c>
      <c r="L46" s="125">
        <v>316</v>
      </c>
    </row>
    <row r="47" spans="1:12" ht="14.25" customHeight="1" x14ac:dyDescent="0.2">
      <c r="A47" s="150" t="s">
        <v>148</v>
      </c>
      <c r="B47" s="24" t="s">
        <v>19</v>
      </c>
      <c r="C47" s="31">
        <v>421</v>
      </c>
      <c r="D47" s="31">
        <v>503</v>
      </c>
      <c r="E47" s="31">
        <v>673</v>
      </c>
      <c r="F47" s="31">
        <v>692</v>
      </c>
      <c r="G47" s="31">
        <v>651</v>
      </c>
      <c r="H47" s="31">
        <v>673</v>
      </c>
      <c r="I47" s="31">
        <v>626</v>
      </c>
      <c r="J47" s="31">
        <v>351</v>
      </c>
      <c r="K47" s="31">
        <v>354</v>
      </c>
      <c r="L47" s="31">
        <v>442</v>
      </c>
    </row>
    <row r="48" spans="1:12" x14ac:dyDescent="0.2">
      <c r="A48" s="151" t="str">
        <f t="shared" ref="A48:A57" si="3">A47</f>
        <v>Possess and/or use illicit drugs (including utensils)</v>
      </c>
      <c r="B48" s="69" t="s">
        <v>139</v>
      </c>
      <c r="C48" s="31">
        <v>85</v>
      </c>
      <c r="D48" s="31">
        <v>122</v>
      </c>
      <c r="E48" s="31">
        <v>96</v>
      </c>
      <c r="F48" s="31">
        <v>122</v>
      </c>
      <c r="G48" s="31">
        <v>158</v>
      </c>
      <c r="H48" s="31">
        <v>151</v>
      </c>
      <c r="I48" s="31">
        <v>190</v>
      </c>
      <c r="J48" s="31">
        <v>116</v>
      </c>
      <c r="K48" s="31">
        <v>124</v>
      </c>
      <c r="L48" s="31">
        <v>147</v>
      </c>
    </row>
    <row r="49" spans="1:12" x14ac:dyDescent="0.2">
      <c r="A49" s="151" t="str">
        <f t="shared" si="3"/>
        <v>Possess and/or use illicit drugs (including utensils)</v>
      </c>
      <c r="B49" s="69" t="s">
        <v>138</v>
      </c>
      <c r="C49" s="31">
        <v>113</v>
      </c>
      <c r="D49" s="31">
        <v>118</v>
      </c>
      <c r="E49" s="31">
        <v>121</v>
      </c>
      <c r="F49" s="31">
        <v>157</v>
      </c>
      <c r="G49" s="31">
        <v>130</v>
      </c>
      <c r="H49" s="31">
        <v>166</v>
      </c>
      <c r="I49" s="31">
        <v>185</v>
      </c>
      <c r="J49" s="31">
        <v>105</v>
      </c>
      <c r="K49" s="31">
        <v>138</v>
      </c>
      <c r="L49" s="31">
        <v>147</v>
      </c>
    </row>
    <row r="50" spans="1:12" x14ac:dyDescent="0.2">
      <c r="A50" s="151" t="str">
        <f t="shared" si="3"/>
        <v>Possess and/or use illicit drugs (including utensils)</v>
      </c>
      <c r="B50" s="69" t="s">
        <v>140</v>
      </c>
      <c r="C50" s="31">
        <v>103</v>
      </c>
      <c r="D50" s="31">
        <v>115</v>
      </c>
      <c r="E50" s="31">
        <v>146</v>
      </c>
      <c r="F50" s="31">
        <v>218</v>
      </c>
      <c r="G50" s="31">
        <v>244</v>
      </c>
      <c r="H50" s="31">
        <v>329</v>
      </c>
      <c r="I50" s="31">
        <v>321</v>
      </c>
      <c r="J50" s="31">
        <v>199</v>
      </c>
      <c r="K50" s="31">
        <v>203</v>
      </c>
      <c r="L50" s="31">
        <v>217</v>
      </c>
    </row>
    <row r="51" spans="1:12" x14ac:dyDescent="0.2">
      <c r="A51" s="151" t="str">
        <f t="shared" si="3"/>
        <v>Possess and/or use illicit drugs (including utensils)</v>
      </c>
      <c r="B51" s="38" t="s">
        <v>20</v>
      </c>
      <c r="C51" s="31">
        <v>706</v>
      </c>
      <c r="D51" s="31">
        <v>663</v>
      </c>
      <c r="E51" s="31">
        <v>687</v>
      </c>
      <c r="F51" s="31">
        <v>623</v>
      </c>
      <c r="G51" s="31">
        <v>573</v>
      </c>
      <c r="H51" s="31">
        <v>465</v>
      </c>
      <c r="I51" s="31">
        <v>345</v>
      </c>
      <c r="J51" s="31">
        <v>201</v>
      </c>
      <c r="K51" s="31">
        <v>199</v>
      </c>
      <c r="L51" s="31">
        <v>241</v>
      </c>
    </row>
    <row r="52" spans="1:12" x14ac:dyDescent="0.2">
      <c r="A52" s="151" t="str">
        <f t="shared" si="3"/>
        <v>Possess and/or use illicit drugs (including utensils)</v>
      </c>
      <c r="B52" s="38" t="s">
        <v>21</v>
      </c>
      <c r="C52" s="31">
        <v>189</v>
      </c>
      <c r="D52" s="31">
        <v>199</v>
      </c>
      <c r="E52" s="31">
        <v>283</v>
      </c>
      <c r="F52" s="31">
        <v>342</v>
      </c>
      <c r="G52" s="31">
        <v>377</v>
      </c>
      <c r="H52" s="31">
        <v>417</v>
      </c>
      <c r="I52" s="31">
        <v>340</v>
      </c>
      <c r="J52" s="31">
        <v>235</v>
      </c>
      <c r="K52" s="31">
        <v>234</v>
      </c>
      <c r="L52" s="31">
        <v>261</v>
      </c>
    </row>
    <row r="53" spans="1:12" x14ac:dyDescent="0.2">
      <c r="A53" s="151" t="str">
        <f t="shared" si="3"/>
        <v>Possess and/or use illicit drugs (including utensils)</v>
      </c>
      <c r="B53" s="38" t="s">
        <v>22</v>
      </c>
      <c r="C53" s="31">
        <v>553</v>
      </c>
      <c r="D53" s="31">
        <v>518</v>
      </c>
      <c r="E53" s="31">
        <v>442</v>
      </c>
      <c r="F53" s="31">
        <v>486</v>
      </c>
      <c r="G53" s="31">
        <v>436</v>
      </c>
      <c r="H53" s="31">
        <v>327</v>
      </c>
      <c r="I53" s="31">
        <v>240</v>
      </c>
      <c r="J53" s="31">
        <v>118</v>
      </c>
      <c r="K53" s="31">
        <v>134</v>
      </c>
      <c r="L53" s="31">
        <v>112</v>
      </c>
    </row>
    <row r="54" spans="1:12" x14ac:dyDescent="0.2">
      <c r="A54" s="151" t="str">
        <f t="shared" si="3"/>
        <v>Possess and/or use illicit drugs (including utensils)</v>
      </c>
      <c r="B54" s="38" t="s">
        <v>23</v>
      </c>
      <c r="C54" s="31">
        <v>177</v>
      </c>
      <c r="D54" s="31">
        <v>146</v>
      </c>
      <c r="E54" s="31">
        <v>165</v>
      </c>
      <c r="F54" s="31">
        <v>160</v>
      </c>
      <c r="G54" s="31">
        <v>180</v>
      </c>
      <c r="H54" s="31">
        <v>177</v>
      </c>
      <c r="I54" s="31">
        <v>155</v>
      </c>
      <c r="J54" s="31">
        <v>87</v>
      </c>
      <c r="K54" s="31">
        <v>112</v>
      </c>
      <c r="L54" s="31">
        <v>119</v>
      </c>
    </row>
    <row r="55" spans="1:12" x14ac:dyDescent="0.2">
      <c r="A55" s="151" t="str">
        <f t="shared" si="3"/>
        <v>Possess and/or use illicit drugs (including utensils)</v>
      </c>
      <c r="B55" s="38" t="s">
        <v>15</v>
      </c>
      <c r="C55" s="31">
        <v>5</v>
      </c>
      <c r="D55" s="31">
        <v>5</v>
      </c>
      <c r="E55" s="31">
        <v>4</v>
      </c>
      <c r="F55" s="31">
        <v>4</v>
      </c>
      <c r="G55" s="31">
        <v>4</v>
      </c>
      <c r="H55" s="31">
        <v>7</v>
      </c>
      <c r="I55" s="31">
        <v>5</v>
      </c>
      <c r="J55" s="31">
        <v>8</v>
      </c>
      <c r="K55" s="31">
        <v>8</v>
      </c>
      <c r="L55" s="31">
        <v>10</v>
      </c>
    </row>
    <row r="56" spans="1:12" x14ac:dyDescent="0.2">
      <c r="A56" s="151" t="str">
        <f t="shared" si="3"/>
        <v>Possess and/or use illicit drugs (including utensils)</v>
      </c>
      <c r="B56" s="38" t="s">
        <v>24</v>
      </c>
      <c r="C56" s="31">
        <v>283</v>
      </c>
      <c r="D56" s="31">
        <v>287</v>
      </c>
      <c r="E56" s="31">
        <v>339</v>
      </c>
      <c r="F56" s="31">
        <v>375</v>
      </c>
      <c r="G56" s="31">
        <v>439</v>
      </c>
      <c r="H56" s="31">
        <v>480</v>
      </c>
      <c r="I56" s="31">
        <v>489</v>
      </c>
      <c r="J56" s="31">
        <v>348</v>
      </c>
      <c r="K56" s="31">
        <v>346</v>
      </c>
      <c r="L56" s="31">
        <v>449</v>
      </c>
    </row>
    <row r="57" spans="1:12" x14ac:dyDescent="0.2">
      <c r="A57" s="152" t="str">
        <f t="shared" si="3"/>
        <v>Possess and/or use illicit drugs (including utensils)</v>
      </c>
      <c r="B57" s="33" t="s">
        <v>0</v>
      </c>
      <c r="C57" s="125">
        <v>2635</v>
      </c>
      <c r="D57" s="125">
        <v>2676</v>
      </c>
      <c r="E57" s="125">
        <v>2956</v>
      </c>
      <c r="F57" s="125">
        <v>3179</v>
      </c>
      <c r="G57" s="125">
        <v>3192</v>
      </c>
      <c r="H57" s="125">
        <v>3192</v>
      </c>
      <c r="I57" s="125">
        <v>2896</v>
      </c>
      <c r="J57" s="125">
        <v>1768</v>
      </c>
      <c r="K57" s="125">
        <v>1852</v>
      </c>
      <c r="L57" s="125">
        <v>2145</v>
      </c>
    </row>
    <row r="58" spans="1:12" ht="14.25" customHeight="1" x14ac:dyDescent="0.2"/>
    <row r="62" spans="1:12" ht="14.25" customHeight="1" x14ac:dyDescent="0.2"/>
    <row r="63" spans="1:12" ht="14.25" customHeight="1" x14ac:dyDescent="0.2"/>
    <row r="64" spans="1:12" ht="14.25" customHeight="1" x14ac:dyDescent="0.2"/>
    <row r="65" ht="14.25" customHeight="1" x14ac:dyDescent="0.2"/>
    <row r="67" ht="14.25" customHeight="1" x14ac:dyDescent="0.2"/>
    <row r="68" ht="14.25" customHeight="1" x14ac:dyDescent="0.2"/>
    <row r="69" ht="14.25" customHeight="1" x14ac:dyDescent="0.2"/>
    <row r="70" ht="14.25" customHeight="1" x14ac:dyDescent="0.2"/>
  </sheetData>
  <autoFilter ref="A13:B57" xr:uid="{00000000-0009-0000-0000-000005000000}"/>
  <mergeCells count="15">
    <mergeCell ref="A5:L5"/>
    <mergeCell ref="A1:L1"/>
    <mergeCell ref="A2:L2"/>
    <mergeCell ref="A3:L3"/>
    <mergeCell ref="A4:L4"/>
    <mergeCell ref="A7:B7"/>
    <mergeCell ref="A8:B8"/>
    <mergeCell ref="A9:B9"/>
    <mergeCell ref="A10:B10"/>
    <mergeCell ref="A11:B11"/>
    <mergeCell ref="A47:A57"/>
    <mergeCell ref="A36:A46"/>
    <mergeCell ref="A25:A35"/>
    <mergeCell ref="A14:A24"/>
    <mergeCell ref="C12:L12"/>
  </mergeCells>
  <hyperlinks>
    <hyperlink ref="A3:G3" location="'Definitions and data notes'!A1" display="For more information on how to interpret these figures, please read the Definitions and data notes." xr:uid="{00000000-0004-0000-0500-000000000000}"/>
    <hyperlink ref="A4:G4" location="Contents!A1" display="Back to Contents page" xr:uid="{00000000-0004-0000-0500-000001000000}"/>
  </hyperlinks>
  <pageMargins left="0.7" right="0.7" top="0.75" bottom="0.75" header="0.3" footer="0.3"/>
  <pageSetup paperSize="8" scale="8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590A6-F256-476A-86AE-61D901E0FF78}">
  <sheetPr codeName="Sheet14">
    <tabColor theme="9" tint="0.79998168889431442"/>
  </sheetPr>
  <dimension ref="A1:U41"/>
  <sheetViews>
    <sheetView workbookViewId="0">
      <selection sqref="A1:K1"/>
    </sheetView>
  </sheetViews>
  <sheetFormatPr defaultRowHeight="14.25" x14ac:dyDescent="0.2"/>
  <cols>
    <col min="1" max="1" width="60.625" customWidth="1"/>
    <col min="2" max="11" width="8.625" customWidth="1"/>
  </cols>
  <sheetData>
    <row r="1" spans="1:21" s="102" customFormat="1" ht="15" x14ac:dyDescent="0.2">
      <c r="A1" s="162" t="s">
        <v>216</v>
      </c>
      <c r="B1" s="162"/>
      <c r="C1" s="162"/>
      <c r="D1" s="162"/>
      <c r="E1" s="162"/>
      <c r="F1" s="162"/>
      <c r="G1" s="162"/>
      <c r="H1" s="162"/>
      <c r="I1" s="162"/>
      <c r="J1" s="162"/>
      <c r="K1" s="162"/>
      <c r="L1" s="101"/>
      <c r="M1" s="101"/>
      <c r="N1" s="101"/>
      <c r="O1" s="101"/>
      <c r="P1" s="101"/>
      <c r="Q1" s="101"/>
      <c r="R1" s="101"/>
      <c r="S1" s="101"/>
      <c r="T1" s="101"/>
      <c r="U1" s="101"/>
    </row>
    <row r="2" spans="1:21" s="64" customFormat="1" ht="24.75" customHeight="1" x14ac:dyDescent="0.2">
      <c r="A2" s="141" t="s">
        <v>223</v>
      </c>
      <c r="B2" s="141"/>
      <c r="C2" s="141"/>
      <c r="D2" s="141"/>
      <c r="E2" s="141"/>
      <c r="F2" s="141"/>
      <c r="G2" s="141"/>
      <c r="H2" s="141"/>
      <c r="I2" s="141"/>
      <c r="J2" s="141"/>
      <c r="K2" s="141"/>
      <c r="L2" s="7"/>
      <c r="M2" s="7"/>
      <c r="N2" s="7"/>
      <c r="O2" s="7"/>
      <c r="P2" s="7"/>
      <c r="Q2" s="7"/>
      <c r="R2" s="7"/>
      <c r="S2" s="7"/>
      <c r="T2" s="7"/>
      <c r="U2" s="7"/>
    </row>
    <row r="3" spans="1:21" s="64" customFormat="1" ht="24.75" customHeight="1" x14ac:dyDescent="0.2">
      <c r="A3" s="141" t="s">
        <v>157</v>
      </c>
      <c r="B3" s="141"/>
      <c r="C3" s="141"/>
      <c r="D3" s="141"/>
      <c r="E3" s="141"/>
      <c r="F3" s="141"/>
      <c r="G3" s="141"/>
      <c r="H3" s="141"/>
      <c r="I3" s="141"/>
      <c r="J3" s="141"/>
      <c r="K3" s="141"/>
      <c r="L3" s="7"/>
      <c r="M3" s="7"/>
      <c r="N3" s="7"/>
      <c r="O3" s="7"/>
      <c r="P3" s="7"/>
      <c r="Q3" s="7"/>
      <c r="R3" s="7"/>
      <c r="S3" s="7"/>
      <c r="T3" s="7"/>
      <c r="U3" s="7"/>
    </row>
    <row r="4" spans="1:21" s="64" customFormat="1" ht="14.25" customHeight="1" x14ac:dyDescent="0.2">
      <c r="A4" s="143" t="s">
        <v>161</v>
      </c>
      <c r="B4" s="143"/>
      <c r="C4" s="143"/>
      <c r="D4" s="143"/>
      <c r="E4" s="143"/>
      <c r="F4" s="143"/>
      <c r="G4" s="143"/>
      <c r="H4" s="143"/>
      <c r="I4" s="143"/>
      <c r="J4" s="143"/>
      <c r="K4" s="143"/>
      <c r="L4" s="85"/>
      <c r="M4" s="85"/>
      <c r="N4" s="85"/>
      <c r="O4" s="85"/>
      <c r="P4" s="85"/>
      <c r="Q4" s="85"/>
      <c r="R4" s="85"/>
      <c r="S4" s="85"/>
      <c r="T4" s="85"/>
      <c r="U4" s="85"/>
    </row>
    <row r="5" spans="1:21" s="64" customFormat="1" ht="14.25" customHeight="1" x14ac:dyDescent="0.2">
      <c r="A5" s="143" t="s">
        <v>154</v>
      </c>
      <c r="B5" s="143"/>
      <c r="C5" s="143"/>
      <c r="D5" s="143"/>
      <c r="E5" s="143"/>
      <c r="F5" s="143"/>
      <c r="G5" s="143"/>
      <c r="H5" s="143"/>
      <c r="I5" s="143"/>
      <c r="J5" s="143"/>
      <c r="K5" s="143"/>
      <c r="L5" s="85"/>
      <c r="M5" s="85"/>
      <c r="N5" s="85"/>
      <c r="O5" s="85"/>
      <c r="P5" s="85"/>
      <c r="Q5" s="85"/>
      <c r="R5" s="85"/>
      <c r="S5" s="85"/>
      <c r="T5" s="85"/>
      <c r="U5" s="85"/>
    </row>
    <row r="6" spans="1:21" s="27" customFormat="1" x14ac:dyDescent="0.2">
      <c r="A6" s="141" t="s">
        <v>237</v>
      </c>
      <c r="B6" s="141"/>
      <c r="C6" s="141"/>
      <c r="D6" s="141"/>
      <c r="E6" s="141"/>
      <c r="F6" s="141"/>
      <c r="G6" s="141"/>
      <c r="H6" s="141"/>
      <c r="I6" s="141"/>
      <c r="J6" s="141"/>
      <c r="K6" s="141"/>
      <c r="L6" s="7"/>
      <c r="M6" s="7"/>
      <c r="N6" s="7"/>
      <c r="O6" s="7"/>
      <c r="P6" s="7"/>
      <c r="Q6" s="7"/>
      <c r="R6" s="7"/>
      <c r="S6" s="7"/>
      <c r="T6" s="7"/>
      <c r="U6" s="7"/>
    </row>
    <row r="7" spans="1:21" x14ac:dyDescent="0.2">
      <c r="A7" s="36"/>
      <c r="B7" s="37">
        <v>2014</v>
      </c>
      <c r="C7" s="37">
        <v>2015</v>
      </c>
      <c r="D7" s="37">
        <v>2016</v>
      </c>
      <c r="E7" s="37">
        <v>2017</v>
      </c>
      <c r="F7" s="37">
        <v>2018</v>
      </c>
      <c r="G7" s="37">
        <v>2019</v>
      </c>
      <c r="H7" s="37">
        <v>2020</v>
      </c>
      <c r="I7" s="37">
        <v>2021</v>
      </c>
      <c r="J7" s="37">
        <v>2022</v>
      </c>
      <c r="K7" s="37">
        <v>2023</v>
      </c>
    </row>
    <row r="8" spans="1:21" x14ac:dyDescent="0.2">
      <c r="A8" s="96" t="s">
        <v>155</v>
      </c>
      <c r="B8" s="31">
        <v>1115</v>
      </c>
      <c r="C8" s="31">
        <v>1011</v>
      </c>
      <c r="D8" s="31">
        <v>990</v>
      </c>
      <c r="E8" s="31">
        <v>978</v>
      </c>
      <c r="F8" s="31">
        <v>920</v>
      </c>
      <c r="G8" s="31">
        <v>756</v>
      </c>
      <c r="H8" s="31">
        <v>581</v>
      </c>
      <c r="I8" s="31">
        <v>333</v>
      </c>
      <c r="J8" s="31">
        <v>312</v>
      </c>
      <c r="K8" s="31">
        <v>365</v>
      </c>
      <c r="L8" s="87"/>
      <c r="M8" s="87"/>
    </row>
    <row r="9" spans="1:21" x14ac:dyDescent="0.2">
      <c r="A9" s="96" t="s">
        <v>156</v>
      </c>
      <c r="B9" s="31">
        <v>2175</v>
      </c>
      <c r="C9" s="31">
        <v>2309</v>
      </c>
      <c r="D9" s="31">
        <v>2676</v>
      </c>
      <c r="E9" s="31">
        <v>3057</v>
      </c>
      <c r="F9" s="31">
        <v>3030</v>
      </c>
      <c r="G9" s="31">
        <v>3118</v>
      </c>
      <c r="H9" s="31">
        <v>2930</v>
      </c>
      <c r="I9" s="31">
        <v>1918</v>
      </c>
      <c r="J9" s="31">
        <v>2013</v>
      </c>
      <c r="K9" s="31">
        <v>2253</v>
      </c>
    </row>
    <row r="10" spans="1:21" s="64" customFormat="1" x14ac:dyDescent="0.2">
      <c r="A10" s="97" t="s">
        <v>0</v>
      </c>
      <c r="B10" s="131">
        <v>3290</v>
      </c>
      <c r="C10" s="131">
        <v>3320</v>
      </c>
      <c r="D10" s="131">
        <v>3666</v>
      </c>
      <c r="E10" s="131">
        <v>4035</v>
      </c>
      <c r="F10" s="131">
        <v>3950</v>
      </c>
      <c r="G10" s="131">
        <v>3874</v>
      </c>
      <c r="H10" s="131">
        <v>3511</v>
      </c>
      <c r="I10" s="131">
        <v>2251</v>
      </c>
      <c r="J10" s="131">
        <v>2325</v>
      </c>
      <c r="K10" s="131">
        <v>2618</v>
      </c>
    </row>
    <row r="11" spans="1:21" s="64" customFormat="1" ht="14.25" customHeight="1" x14ac:dyDescent="0.2">
      <c r="A11" s="141"/>
      <c r="B11" s="141"/>
      <c r="C11" s="141"/>
      <c r="D11" s="141"/>
      <c r="E11" s="141"/>
      <c r="F11" s="141"/>
      <c r="G11" s="141"/>
      <c r="H11" s="141"/>
      <c r="I11" s="141"/>
      <c r="J11" s="141"/>
      <c r="K11" s="141"/>
      <c r="L11" s="7"/>
      <c r="M11" s="7"/>
      <c r="N11" s="7"/>
      <c r="O11" s="7"/>
      <c r="P11" s="7"/>
      <c r="Q11" s="7"/>
      <c r="R11" s="7"/>
      <c r="S11" s="7"/>
      <c r="T11" s="7"/>
      <c r="U11" s="7"/>
    </row>
    <row r="12" spans="1:21" s="102" customFormat="1" ht="15" x14ac:dyDescent="0.2">
      <c r="A12" s="162" t="s">
        <v>217</v>
      </c>
      <c r="B12" s="162"/>
      <c r="C12" s="162"/>
      <c r="D12" s="162"/>
      <c r="E12" s="162"/>
      <c r="F12" s="162"/>
      <c r="G12" s="162"/>
      <c r="H12" s="162"/>
      <c r="I12" s="162"/>
      <c r="J12" s="162"/>
      <c r="K12" s="162"/>
      <c r="L12" s="101"/>
      <c r="M12" s="101"/>
      <c r="N12" s="101"/>
      <c r="O12" s="101"/>
      <c r="P12" s="101"/>
      <c r="Q12" s="101"/>
      <c r="R12" s="101"/>
      <c r="S12" s="101"/>
      <c r="T12" s="101"/>
      <c r="U12" s="101"/>
    </row>
    <row r="13" spans="1:21" s="64" customFormat="1" ht="14.25" customHeight="1" x14ac:dyDescent="0.2">
      <c r="A13" s="141" t="s">
        <v>186</v>
      </c>
      <c r="B13" s="141"/>
      <c r="C13" s="141"/>
      <c r="D13" s="141"/>
      <c r="E13" s="141"/>
      <c r="F13" s="141"/>
      <c r="G13" s="141"/>
      <c r="H13" s="141"/>
      <c r="I13" s="141"/>
      <c r="J13" s="141"/>
      <c r="K13" s="141"/>
      <c r="L13" s="7"/>
      <c r="M13" s="7"/>
      <c r="N13" s="7"/>
      <c r="O13" s="7"/>
      <c r="P13" s="7"/>
      <c r="Q13" s="7"/>
      <c r="R13" s="7"/>
      <c r="S13" s="7"/>
      <c r="T13" s="7"/>
      <c r="U13" s="7"/>
    </row>
    <row r="14" spans="1:21" s="27" customFormat="1" ht="39" customHeight="1" x14ac:dyDescent="0.2">
      <c r="A14" s="141" t="s">
        <v>224</v>
      </c>
      <c r="B14" s="141"/>
      <c r="C14" s="141"/>
      <c r="D14" s="141"/>
      <c r="E14" s="141"/>
      <c r="F14" s="141"/>
      <c r="G14" s="141"/>
      <c r="H14" s="141"/>
      <c r="I14" s="141"/>
      <c r="J14" s="141"/>
      <c r="K14" s="141"/>
      <c r="L14" s="7"/>
      <c r="M14" s="7"/>
      <c r="N14" s="7"/>
      <c r="O14" s="7"/>
      <c r="P14" s="7"/>
      <c r="Q14" s="7"/>
      <c r="R14" s="7"/>
      <c r="S14" s="7"/>
      <c r="T14" s="7"/>
      <c r="U14" s="7"/>
    </row>
    <row r="15" spans="1:21" s="27" customFormat="1" ht="24" customHeight="1" x14ac:dyDescent="0.2">
      <c r="A15" s="141" t="s">
        <v>238</v>
      </c>
      <c r="B15" s="141"/>
      <c r="C15" s="141"/>
      <c r="D15" s="141"/>
      <c r="E15" s="141"/>
      <c r="F15" s="141"/>
      <c r="G15" s="141"/>
      <c r="H15" s="141"/>
      <c r="I15" s="141"/>
      <c r="J15" s="141"/>
      <c r="K15" s="141"/>
      <c r="L15" s="7"/>
      <c r="M15" s="7"/>
      <c r="N15" s="7"/>
      <c r="O15" s="7"/>
      <c r="P15" s="7"/>
      <c r="Q15" s="7"/>
      <c r="R15" s="7"/>
      <c r="S15" s="7"/>
      <c r="T15" s="7"/>
      <c r="U15" s="7"/>
    </row>
    <row r="16" spans="1:21" s="64" customFormat="1" x14ac:dyDescent="0.2">
      <c r="A16" s="36" t="s">
        <v>105</v>
      </c>
      <c r="B16" s="37">
        <v>2014</v>
      </c>
      <c r="C16" s="37">
        <v>2015</v>
      </c>
      <c r="D16" s="37">
        <v>2016</v>
      </c>
      <c r="E16" s="37">
        <v>2017</v>
      </c>
      <c r="F16" s="37">
        <v>2018</v>
      </c>
      <c r="G16" s="37">
        <v>2019</v>
      </c>
      <c r="H16" s="37">
        <v>2020</v>
      </c>
      <c r="I16" s="37">
        <v>2021</v>
      </c>
      <c r="J16" s="37">
        <v>2022</v>
      </c>
      <c r="K16" s="37">
        <v>2023</v>
      </c>
    </row>
    <row r="17" spans="1:21" x14ac:dyDescent="0.2">
      <c r="A17" s="128" t="s">
        <v>187</v>
      </c>
      <c r="B17" s="31" t="s">
        <v>192</v>
      </c>
      <c r="C17" s="31" t="s">
        <v>192</v>
      </c>
      <c r="D17" s="31" t="s">
        <v>192</v>
      </c>
      <c r="E17" s="31" t="s">
        <v>192</v>
      </c>
      <c r="F17" s="31" t="s">
        <v>192</v>
      </c>
      <c r="G17" s="31">
        <v>0</v>
      </c>
      <c r="H17" s="31">
        <v>0</v>
      </c>
      <c r="I17" s="31">
        <v>0</v>
      </c>
      <c r="J17" s="31">
        <v>0</v>
      </c>
      <c r="K17" s="31">
        <v>1</v>
      </c>
    </row>
    <row r="18" spans="1:21" s="64" customFormat="1" x14ac:dyDescent="0.2">
      <c r="A18" s="127" t="s">
        <v>116</v>
      </c>
      <c r="B18" s="31">
        <v>2</v>
      </c>
      <c r="C18" s="31">
        <v>0</v>
      </c>
      <c r="D18" s="31">
        <v>0</v>
      </c>
      <c r="E18" s="31">
        <v>0</v>
      </c>
      <c r="F18" s="31">
        <v>0</v>
      </c>
      <c r="G18" s="31">
        <v>0</v>
      </c>
      <c r="H18" s="31">
        <v>1</v>
      </c>
      <c r="I18" s="31">
        <v>0</v>
      </c>
      <c r="J18" s="31">
        <v>0</v>
      </c>
      <c r="K18" s="31">
        <v>0</v>
      </c>
    </row>
    <row r="19" spans="1:21" x14ac:dyDescent="0.2">
      <c r="A19" s="96" t="s">
        <v>103</v>
      </c>
      <c r="B19" s="31">
        <v>702</v>
      </c>
      <c r="C19" s="31">
        <v>551</v>
      </c>
      <c r="D19" s="31">
        <v>492</v>
      </c>
      <c r="E19" s="31">
        <v>439</v>
      </c>
      <c r="F19" s="31">
        <v>389</v>
      </c>
      <c r="G19" s="31">
        <v>313</v>
      </c>
      <c r="H19" s="31">
        <v>256</v>
      </c>
      <c r="I19" s="31">
        <v>150</v>
      </c>
      <c r="J19" s="31">
        <v>146</v>
      </c>
      <c r="K19" s="31">
        <v>134</v>
      </c>
    </row>
    <row r="20" spans="1:21" x14ac:dyDescent="0.2">
      <c r="A20" s="96" t="s">
        <v>117</v>
      </c>
      <c r="B20" s="31">
        <v>2</v>
      </c>
      <c r="C20" s="31">
        <v>0</v>
      </c>
      <c r="D20" s="31">
        <v>2</v>
      </c>
      <c r="E20" s="31">
        <v>4</v>
      </c>
      <c r="F20" s="31">
        <v>3</v>
      </c>
      <c r="G20" s="31">
        <v>5</v>
      </c>
      <c r="H20" s="31">
        <v>1</v>
      </c>
      <c r="I20" s="31">
        <v>1</v>
      </c>
      <c r="J20" s="31">
        <v>1</v>
      </c>
      <c r="K20" s="31">
        <v>4</v>
      </c>
    </row>
    <row r="21" spans="1:21" x14ac:dyDescent="0.2">
      <c r="A21" s="96" t="s">
        <v>145</v>
      </c>
      <c r="B21" s="31">
        <v>4</v>
      </c>
      <c r="C21" s="31">
        <v>9</v>
      </c>
      <c r="D21" s="31">
        <v>11</v>
      </c>
      <c r="E21" s="31">
        <v>7</v>
      </c>
      <c r="F21" s="31">
        <v>12</v>
      </c>
      <c r="G21" s="31">
        <v>19</v>
      </c>
      <c r="H21" s="31">
        <v>13</v>
      </c>
      <c r="I21" s="31">
        <v>6</v>
      </c>
      <c r="J21" s="31">
        <v>1</v>
      </c>
      <c r="K21" s="31">
        <v>6</v>
      </c>
    </row>
    <row r="22" spans="1:21" x14ac:dyDescent="0.2">
      <c r="A22" s="96" t="s">
        <v>118</v>
      </c>
      <c r="B22" s="31">
        <v>3</v>
      </c>
      <c r="C22" s="31">
        <v>7</v>
      </c>
      <c r="D22" s="31">
        <v>5</v>
      </c>
      <c r="E22" s="31">
        <v>7</v>
      </c>
      <c r="F22" s="31">
        <v>5</v>
      </c>
      <c r="G22" s="31">
        <v>1</v>
      </c>
      <c r="H22" s="31">
        <v>4</v>
      </c>
      <c r="I22" s="31">
        <v>3</v>
      </c>
      <c r="J22" s="31">
        <v>1</v>
      </c>
      <c r="K22" s="31">
        <v>2</v>
      </c>
    </row>
    <row r="23" spans="1:21" x14ac:dyDescent="0.2">
      <c r="A23" s="96" t="s">
        <v>119</v>
      </c>
      <c r="B23" s="31">
        <v>2</v>
      </c>
      <c r="C23" s="31">
        <v>0</v>
      </c>
      <c r="D23" s="31">
        <v>0</v>
      </c>
      <c r="E23" s="31">
        <v>1</v>
      </c>
      <c r="F23" s="31">
        <v>0</v>
      </c>
      <c r="G23" s="31">
        <v>1</v>
      </c>
      <c r="H23" s="31">
        <v>0</v>
      </c>
      <c r="I23" s="31">
        <v>0</v>
      </c>
      <c r="J23" s="31">
        <v>0</v>
      </c>
      <c r="K23" s="31">
        <v>0</v>
      </c>
    </row>
    <row r="24" spans="1:21" x14ac:dyDescent="0.2">
      <c r="A24" s="96" t="s">
        <v>120</v>
      </c>
      <c r="B24" s="31">
        <v>12</v>
      </c>
      <c r="C24" s="31">
        <v>12</v>
      </c>
      <c r="D24" s="31">
        <v>3</v>
      </c>
      <c r="E24" s="31">
        <v>5</v>
      </c>
      <c r="F24" s="31">
        <v>8</v>
      </c>
      <c r="G24" s="31">
        <v>7</v>
      </c>
      <c r="H24" s="31">
        <v>1</v>
      </c>
      <c r="I24" s="31">
        <v>1</v>
      </c>
      <c r="J24" s="31">
        <v>0</v>
      </c>
      <c r="K24" s="31">
        <v>6</v>
      </c>
    </row>
    <row r="25" spans="1:21" x14ac:dyDescent="0.2">
      <c r="A25" s="96" t="s">
        <v>104</v>
      </c>
      <c r="B25" s="31">
        <v>310</v>
      </c>
      <c r="C25" s="31">
        <v>364</v>
      </c>
      <c r="D25" s="31">
        <v>394</v>
      </c>
      <c r="E25" s="31">
        <v>413</v>
      </c>
      <c r="F25" s="31">
        <v>443</v>
      </c>
      <c r="G25" s="31">
        <v>366</v>
      </c>
      <c r="H25" s="31">
        <v>275</v>
      </c>
      <c r="I25" s="31">
        <v>159</v>
      </c>
      <c r="J25" s="31">
        <v>151</v>
      </c>
      <c r="K25" s="31">
        <v>196</v>
      </c>
    </row>
    <row r="26" spans="1:21" x14ac:dyDescent="0.2">
      <c r="A26" s="96" t="s">
        <v>121</v>
      </c>
      <c r="B26" s="31">
        <v>5</v>
      </c>
      <c r="C26" s="31">
        <v>4</v>
      </c>
      <c r="D26" s="31">
        <v>0</v>
      </c>
      <c r="E26" s="31">
        <v>2</v>
      </c>
      <c r="F26" s="31">
        <v>1</v>
      </c>
      <c r="G26" s="31">
        <v>1</v>
      </c>
      <c r="H26" s="31">
        <v>2</v>
      </c>
      <c r="I26" s="31">
        <v>0</v>
      </c>
      <c r="J26" s="31">
        <v>0</v>
      </c>
      <c r="K26" s="31">
        <v>0</v>
      </c>
    </row>
    <row r="27" spans="1:21" x14ac:dyDescent="0.2">
      <c r="A27" s="96" t="s">
        <v>122</v>
      </c>
      <c r="B27" s="31">
        <v>0</v>
      </c>
      <c r="C27" s="31">
        <v>1</v>
      </c>
      <c r="D27" s="31">
        <v>0</v>
      </c>
      <c r="E27" s="31">
        <v>0</v>
      </c>
      <c r="F27" s="31">
        <v>0</v>
      </c>
      <c r="G27" s="31">
        <v>0</v>
      </c>
      <c r="H27" s="31">
        <v>0</v>
      </c>
      <c r="I27" s="31">
        <v>0</v>
      </c>
      <c r="J27" s="31">
        <v>0</v>
      </c>
      <c r="K27" s="31">
        <v>0</v>
      </c>
    </row>
    <row r="28" spans="1:21" x14ac:dyDescent="0.2">
      <c r="A28" s="96" t="s">
        <v>144</v>
      </c>
      <c r="B28" s="31">
        <v>1</v>
      </c>
      <c r="C28" s="31">
        <v>2</v>
      </c>
      <c r="D28" s="31">
        <v>4</v>
      </c>
      <c r="E28" s="31">
        <v>2</v>
      </c>
      <c r="F28" s="31">
        <v>1</v>
      </c>
      <c r="G28" s="31">
        <v>1</v>
      </c>
      <c r="H28" s="31">
        <v>0</v>
      </c>
      <c r="I28" s="31">
        <v>1</v>
      </c>
      <c r="J28" s="31">
        <v>1</v>
      </c>
      <c r="K28" s="31">
        <v>0</v>
      </c>
    </row>
    <row r="29" spans="1:21" x14ac:dyDescent="0.2">
      <c r="A29" s="96" t="s">
        <v>153</v>
      </c>
      <c r="B29" s="31">
        <v>7</v>
      </c>
      <c r="C29" s="31">
        <v>8</v>
      </c>
      <c r="D29" s="31">
        <v>3</v>
      </c>
      <c r="E29" s="31">
        <v>8</v>
      </c>
      <c r="F29" s="31">
        <v>3</v>
      </c>
      <c r="G29" s="31">
        <v>3</v>
      </c>
      <c r="H29" s="31">
        <v>2</v>
      </c>
      <c r="I29" s="31">
        <v>0</v>
      </c>
      <c r="J29" s="31">
        <v>0</v>
      </c>
      <c r="K29" s="31">
        <v>1</v>
      </c>
    </row>
    <row r="30" spans="1:21" x14ac:dyDescent="0.2">
      <c r="A30" s="96" t="s">
        <v>123</v>
      </c>
      <c r="B30" s="31">
        <v>65</v>
      </c>
      <c r="C30" s="31">
        <v>53</v>
      </c>
      <c r="D30" s="31">
        <v>76</v>
      </c>
      <c r="E30" s="31">
        <v>90</v>
      </c>
      <c r="F30" s="31">
        <v>55</v>
      </c>
      <c r="G30" s="31">
        <v>39</v>
      </c>
      <c r="H30" s="31">
        <v>26</v>
      </c>
      <c r="I30" s="31">
        <v>12</v>
      </c>
      <c r="J30" s="31">
        <v>11</v>
      </c>
      <c r="K30" s="31">
        <v>15</v>
      </c>
    </row>
    <row r="31" spans="1:21" x14ac:dyDescent="0.2">
      <c r="A31" s="97" t="s">
        <v>0</v>
      </c>
      <c r="B31" s="125">
        <v>1115</v>
      </c>
      <c r="C31" s="125">
        <v>1011</v>
      </c>
      <c r="D31" s="125">
        <v>990</v>
      </c>
      <c r="E31" s="125">
        <v>978</v>
      </c>
      <c r="F31" s="125">
        <v>920</v>
      </c>
      <c r="G31" s="125">
        <v>756</v>
      </c>
      <c r="H31" s="125">
        <v>581</v>
      </c>
      <c r="I31" s="125">
        <v>333</v>
      </c>
      <c r="J31" s="125">
        <v>312</v>
      </c>
      <c r="K31" s="125">
        <v>365</v>
      </c>
    </row>
    <row r="32" spans="1:21" s="64" customFormat="1" ht="14.25" customHeight="1" x14ac:dyDescent="0.2">
      <c r="A32" s="141"/>
      <c r="B32" s="141"/>
      <c r="C32" s="141"/>
      <c r="D32" s="141"/>
      <c r="E32" s="141"/>
      <c r="F32" s="141"/>
      <c r="G32" s="141"/>
      <c r="H32" s="141"/>
      <c r="I32" s="141"/>
      <c r="J32" s="141"/>
      <c r="K32" s="141"/>
      <c r="L32" s="7"/>
      <c r="M32" s="7"/>
      <c r="N32" s="7"/>
      <c r="O32" s="7"/>
      <c r="P32" s="7"/>
      <c r="Q32" s="7"/>
      <c r="R32" s="7"/>
      <c r="S32" s="7"/>
      <c r="T32" s="7"/>
      <c r="U32" s="7"/>
    </row>
    <row r="33" spans="1:21" s="102" customFormat="1" ht="15" x14ac:dyDescent="0.2">
      <c r="A33" s="162" t="s">
        <v>218</v>
      </c>
      <c r="B33" s="162"/>
      <c r="C33" s="162"/>
      <c r="D33" s="162"/>
      <c r="E33" s="162"/>
      <c r="F33" s="162"/>
      <c r="G33" s="162"/>
      <c r="H33" s="162"/>
      <c r="I33" s="162"/>
      <c r="J33" s="162"/>
      <c r="K33" s="162"/>
      <c r="L33" s="101"/>
      <c r="M33" s="101"/>
      <c r="N33" s="101"/>
      <c r="O33" s="101"/>
      <c r="P33" s="101"/>
      <c r="Q33" s="101"/>
      <c r="R33" s="101"/>
      <c r="S33" s="101"/>
      <c r="T33" s="101"/>
      <c r="U33" s="101"/>
    </row>
    <row r="34" spans="1:21" s="27" customFormat="1" ht="25.5" customHeight="1" x14ac:dyDescent="0.2">
      <c r="A34" s="141" t="s">
        <v>225</v>
      </c>
      <c r="B34" s="141"/>
      <c r="C34" s="141"/>
      <c r="D34" s="141"/>
      <c r="E34" s="141"/>
      <c r="F34" s="141"/>
      <c r="G34" s="141"/>
      <c r="H34" s="141"/>
      <c r="I34" s="141"/>
      <c r="J34" s="141"/>
      <c r="K34" s="141"/>
      <c r="L34" s="7"/>
      <c r="M34" s="7"/>
      <c r="N34" s="7"/>
      <c r="O34" s="7"/>
      <c r="P34" s="7"/>
      <c r="Q34" s="7"/>
      <c r="R34" s="7"/>
      <c r="S34" s="7"/>
      <c r="T34" s="7"/>
      <c r="U34" s="7"/>
    </row>
    <row r="35" spans="1:21" s="64" customFormat="1" ht="24.75" customHeight="1" x14ac:dyDescent="0.2">
      <c r="A35" s="141" t="s">
        <v>157</v>
      </c>
      <c r="B35" s="141"/>
      <c r="C35" s="141"/>
      <c r="D35" s="141"/>
      <c r="E35" s="141"/>
      <c r="F35" s="141"/>
      <c r="G35" s="141"/>
      <c r="H35" s="141"/>
      <c r="I35" s="141"/>
      <c r="J35" s="141"/>
      <c r="K35" s="141"/>
      <c r="L35" s="7"/>
      <c r="M35" s="7"/>
      <c r="N35" s="7"/>
      <c r="O35" s="7"/>
      <c r="P35" s="7"/>
      <c r="Q35" s="7"/>
      <c r="R35" s="7"/>
      <c r="S35" s="7"/>
      <c r="T35" s="7"/>
      <c r="U35" s="7"/>
    </row>
    <row r="36" spans="1:21" s="64" customFormat="1" ht="24.75" customHeight="1" x14ac:dyDescent="0.2">
      <c r="A36" s="141" t="s">
        <v>190</v>
      </c>
      <c r="B36" s="141"/>
      <c r="C36" s="141"/>
      <c r="D36" s="141"/>
      <c r="E36" s="141"/>
      <c r="F36" s="141"/>
      <c r="G36" s="141"/>
      <c r="H36" s="141"/>
      <c r="I36" s="141"/>
      <c r="J36" s="141"/>
      <c r="K36" s="141"/>
      <c r="L36" s="7"/>
      <c r="M36" s="7"/>
      <c r="N36" s="7"/>
      <c r="O36" s="7"/>
      <c r="P36" s="7"/>
      <c r="Q36" s="7"/>
      <c r="R36" s="7"/>
      <c r="S36" s="7"/>
      <c r="T36" s="7"/>
      <c r="U36" s="7"/>
    </row>
    <row r="37" spans="1:21" s="27" customFormat="1" x14ac:dyDescent="0.2">
      <c r="A37" s="141" t="s">
        <v>239</v>
      </c>
      <c r="B37" s="141"/>
      <c r="C37" s="141"/>
      <c r="D37" s="141"/>
      <c r="E37" s="141"/>
      <c r="F37" s="141"/>
      <c r="G37" s="141"/>
      <c r="H37" s="141"/>
      <c r="I37" s="141"/>
      <c r="J37" s="141"/>
      <c r="K37" s="141"/>
      <c r="L37" s="7"/>
      <c r="M37" s="7"/>
      <c r="N37" s="7"/>
      <c r="O37" s="7"/>
      <c r="P37" s="7"/>
      <c r="Q37" s="7"/>
      <c r="R37" s="7"/>
      <c r="S37" s="7"/>
      <c r="T37" s="7"/>
      <c r="U37" s="7"/>
    </row>
    <row r="38" spans="1:21" s="64" customFormat="1" x14ac:dyDescent="0.2">
      <c r="A38" s="36"/>
      <c r="B38" s="37">
        <v>2014</v>
      </c>
      <c r="C38" s="37">
        <v>2015</v>
      </c>
      <c r="D38" s="37">
        <v>2016</v>
      </c>
      <c r="E38" s="37">
        <v>2017</v>
      </c>
      <c r="F38" s="37">
        <v>2018</v>
      </c>
      <c r="G38" s="37">
        <v>2019</v>
      </c>
      <c r="H38" s="37">
        <v>2020</v>
      </c>
      <c r="I38" s="37">
        <v>2021</v>
      </c>
      <c r="J38" s="37">
        <v>2022</v>
      </c>
      <c r="K38" s="37">
        <v>2023</v>
      </c>
    </row>
    <row r="39" spans="1:21" s="64" customFormat="1" x14ac:dyDescent="0.2">
      <c r="A39" s="96" t="s">
        <v>158</v>
      </c>
      <c r="B39" s="31">
        <v>36</v>
      </c>
      <c r="C39" s="31">
        <v>24</v>
      </c>
      <c r="D39" s="31">
        <v>34</v>
      </c>
      <c r="E39" s="31">
        <v>22</v>
      </c>
      <c r="F39" s="31">
        <v>25</v>
      </c>
      <c r="G39" s="31">
        <v>27</v>
      </c>
      <c r="H39" s="31">
        <v>18</v>
      </c>
      <c r="I39" s="31">
        <v>13</v>
      </c>
      <c r="J39" s="31">
        <v>8</v>
      </c>
      <c r="K39" s="31">
        <v>6</v>
      </c>
      <c r="L39" s="87"/>
    </row>
    <row r="40" spans="1:21" s="64" customFormat="1" x14ac:dyDescent="0.2">
      <c r="A40" s="96" t="s">
        <v>159</v>
      </c>
      <c r="B40" s="31">
        <v>515</v>
      </c>
      <c r="C40" s="31">
        <v>624</v>
      </c>
      <c r="D40" s="31">
        <v>827</v>
      </c>
      <c r="E40" s="31">
        <v>899</v>
      </c>
      <c r="F40" s="31">
        <v>811</v>
      </c>
      <c r="G40" s="31">
        <v>801</v>
      </c>
      <c r="H40" s="31">
        <v>761</v>
      </c>
      <c r="I40" s="31">
        <v>432</v>
      </c>
      <c r="J40" s="31">
        <v>430</v>
      </c>
      <c r="K40" s="31">
        <v>550</v>
      </c>
      <c r="L40" s="87"/>
    </row>
    <row r="41" spans="1:21" s="64" customFormat="1" x14ac:dyDescent="0.2">
      <c r="A41" s="97" t="s">
        <v>0</v>
      </c>
      <c r="B41" s="131">
        <v>551</v>
      </c>
      <c r="C41" s="131">
        <v>648</v>
      </c>
      <c r="D41" s="131">
        <v>861</v>
      </c>
      <c r="E41" s="131">
        <v>921</v>
      </c>
      <c r="F41" s="131">
        <v>836</v>
      </c>
      <c r="G41" s="131">
        <v>828</v>
      </c>
      <c r="H41" s="131">
        <v>779</v>
      </c>
      <c r="I41" s="131">
        <v>445</v>
      </c>
      <c r="J41" s="131">
        <v>438</v>
      </c>
      <c r="K41" s="131">
        <v>556</v>
      </c>
      <c r="L41" s="87"/>
    </row>
  </sheetData>
  <mergeCells count="17">
    <mergeCell ref="A34:K34"/>
    <mergeCell ref="A35:K35"/>
    <mergeCell ref="A37:K37"/>
    <mergeCell ref="A36:K36"/>
    <mergeCell ref="A15:K15"/>
    <mergeCell ref="A1:K1"/>
    <mergeCell ref="A2:K2"/>
    <mergeCell ref="A12:K12"/>
    <mergeCell ref="A32:K32"/>
    <mergeCell ref="A33:K33"/>
    <mergeCell ref="A3:K3"/>
    <mergeCell ref="A13:K13"/>
    <mergeCell ref="A14:K14"/>
    <mergeCell ref="A6:K6"/>
    <mergeCell ref="A5:K5"/>
    <mergeCell ref="A4:K4"/>
    <mergeCell ref="A11:K11"/>
  </mergeCells>
  <hyperlinks>
    <hyperlink ref="A4:G4" location="'Definitions and data notes'!A1" display="For more information on how to interpret these figures, please read the Definitions and data notes." xr:uid="{F8D507B4-5769-4275-AB31-6953CE38E1CD}"/>
    <hyperlink ref="A5:G5" location="Contents!A1" display="Back to Contents page" xr:uid="{21ED41CD-F429-423C-B75B-DFDFA596D3BA}"/>
  </hyperlinks>
  <pageMargins left="0.7" right="0.7" top="0.75" bottom="0.75" header="0.3" footer="0.3"/>
  <pageSetup paperSize="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00B0F0"/>
    <pageSetUpPr fitToPage="1"/>
  </sheetPr>
  <dimension ref="A1:V34"/>
  <sheetViews>
    <sheetView workbookViewId="0">
      <selection sqref="A1:U1"/>
    </sheetView>
  </sheetViews>
  <sheetFormatPr defaultColWidth="9" defaultRowHeight="14.25" x14ac:dyDescent="0.2"/>
  <cols>
    <col min="1" max="1" width="15.625" style="64" customWidth="1"/>
    <col min="2" max="21" width="8.125" style="64" customWidth="1"/>
    <col min="22" max="16384" width="9" style="64"/>
  </cols>
  <sheetData>
    <row r="1" spans="1:21" s="81" customFormat="1" ht="15" x14ac:dyDescent="0.2">
      <c r="A1" s="142" t="s">
        <v>215</v>
      </c>
      <c r="B1" s="142"/>
      <c r="C1" s="142"/>
      <c r="D1" s="142"/>
      <c r="E1" s="142"/>
      <c r="F1" s="142"/>
      <c r="G1" s="142"/>
      <c r="H1" s="142"/>
      <c r="I1" s="142"/>
      <c r="J1" s="142"/>
      <c r="K1" s="142"/>
      <c r="L1" s="142"/>
      <c r="M1" s="142"/>
      <c r="N1" s="142"/>
      <c r="O1" s="142"/>
      <c r="P1" s="142"/>
      <c r="Q1" s="142"/>
      <c r="R1" s="142"/>
      <c r="S1" s="142"/>
      <c r="T1" s="142"/>
      <c r="U1" s="142"/>
    </row>
    <row r="2" spans="1:21" s="27" customFormat="1" ht="14.25" customHeight="1" x14ac:dyDescent="0.2">
      <c r="A2" s="141" t="s">
        <v>226</v>
      </c>
      <c r="B2" s="141"/>
      <c r="C2" s="141"/>
      <c r="D2" s="141"/>
      <c r="E2" s="141"/>
      <c r="F2" s="141"/>
      <c r="G2" s="141"/>
      <c r="H2" s="141"/>
      <c r="I2" s="141"/>
      <c r="J2" s="141"/>
      <c r="K2" s="141"/>
      <c r="L2" s="141"/>
      <c r="M2" s="141"/>
      <c r="N2" s="141"/>
      <c r="O2" s="141"/>
      <c r="P2" s="141"/>
      <c r="Q2" s="141"/>
      <c r="R2" s="141"/>
      <c r="S2" s="141"/>
      <c r="T2" s="141"/>
      <c r="U2" s="141"/>
    </row>
    <row r="3" spans="1:21" ht="28.5" customHeight="1" x14ac:dyDescent="0.2">
      <c r="A3" s="159" t="s">
        <v>184</v>
      </c>
      <c r="B3" s="141"/>
      <c r="C3" s="141"/>
      <c r="D3" s="141"/>
      <c r="E3" s="141"/>
      <c r="F3" s="141"/>
      <c r="G3" s="141"/>
      <c r="H3" s="141"/>
      <c r="I3" s="141"/>
      <c r="J3" s="141"/>
      <c r="K3" s="141"/>
      <c r="L3" s="141"/>
      <c r="M3" s="141"/>
      <c r="N3" s="141"/>
      <c r="O3" s="141"/>
      <c r="P3" s="141"/>
      <c r="Q3" s="141"/>
      <c r="R3" s="141"/>
      <c r="S3" s="141"/>
      <c r="T3" s="141"/>
      <c r="U3" s="141"/>
    </row>
    <row r="4" spans="1:21" ht="14.25" customHeight="1" x14ac:dyDescent="0.2">
      <c r="A4" s="143" t="s">
        <v>161</v>
      </c>
      <c r="B4" s="143"/>
      <c r="C4" s="143"/>
      <c r="D4" s="143"/>
      <c r="E4" s="143"/>
      <c r="F4" s="143"/>
      <c r="G4" s="143"/>
      <c r="H4" s="143"/>
      <c r="I4" s="143"/>
      <c r="J4" s="143"/>
      <c r="K4" s="143"/>
      <c r="L4" s="143"/>
      <c r="M4" s="143"/>
      <c r="N4" s="143"/>
      <c r="O4" s="143"/>
      <c r="P4" s="143"/>
      <c r="Q4" s="143"/>
      <c r="R4" s="143"/>
      <c r="S4" s="143"/>
      <c r="T4" s="143"/>
      <c r="U4" s="143"/>
    </row>
    <row r="5" spans="1:21" ht="14.25" customHeight="1" x14ac:dyDescent="0.2">
      <c r="A5" s="143" t="s">
        <v>154</v>
      </c>
      <c r="B5" s="143"/>
      <c r="C5" s="143"/>
      <c r="D5" s="143"/>
      <c r="E5" s="143"/>
      <c r="F5" s="143"/>
      <c r="G5" s="143"/>
      <c r="H5" s="143"/>
      <c r="I5" s="143"/>
      <c r="J5" s="143"/>
      <c r="K5" s="143"/>
      <c r="L5" s="143"/>
      <c r="M5" s="143"/>
      <c r="N5" s="143"/>
      <c r="O5" s="143"/>
      <c r="P5" s="143"/>
      <c r="Q5" s="143"/>
      <c r="R5" s="143"/>
      <c r="S5" s="143"/>
      <c r="T5" s="143"/>
      <c r="U5" s="143"/>
    </row>
    <row r="6" spans="1:21" s="27" customFormat="1" ht="14.25" customHeight="1" x14ac:dyDescent="0.2">
      <c r="A6" s="141" t="s">
        <v>240</v>
      </c>
      <c r="B6" s="141"/>
      <c r="C6" s="141"/>
      <c r="D6" s="141"/>
      <c r="E6" s="141"/>
      <c r="F6" s="141"/>
      <c r="G6" s="141"/>
      <c r="H6" s="141"/>
      <c r="I6" s="141"/>
      <c r="J6" s="141"/>
      <c r="K6" s="141"/>
      <c r="L6" s="141"/>
      <c r="M6" s="141"/>
      <c r="N6" s="141"/>
      <c r="O6" s="141"/>
      <c r="P6" s="141"/>
      <c r="Q6" s="141"/>
      <c r="R6" s="141"/>
      <c r="S6" s="141"/>
      <c r="T6" s="141"/>
      <c r="U6" s="141"/>
    </row>
    <row r="7" spans="1:21" ht="14.25" customHeight="1" x14ac:dyDescent="0.2">
      <c r="A7" s="103"/>
      <c r="B7" s="144" t="s">
        <v>169</v>
      </c>
      <c r="C7" s="144"/>
      <c r="D7" s="144"/>
      <c r="E7" s="144"/>
      <c r="F7" s="144"/>
      <c r="G7" s="144"/>
      <c r="H7" s="144"/>
      <c r="I7" s="144"/>
      <c r="J7" s="144"/>
      <c r="K7" s="144"/>
      <c r="L7" s="145" t="s">
        <v>167</v>
      </c>
      <c r="M7" s="144"/>
      <c r="N7" s="144"/>
      <c r="O7" s="144"/>
      <c r="P7" s="144"/>
      <c r="Q7" s="144"/>
      <c r="R7" s="144"/>
      <c r="S7" s="144"/>
      <c r="T7" s="144"/>
      <c r="U7" s="144"/>
    </row>
    <row r="8" spans="1:21" x14ac:dyDescent="0.2">
      <c r="A8" s="36"/>
      <c r="B8" s="37">
        <v>2014</v>
      </c>
      <c r="C8" s="37">
        <v>2015</v>
      </c>
      <c r="D8" s="37">
        <v>2016</v>
      </c>
      <c r="E8" s="37">
        <v>2017</v>
      </c>
      <c r="F8" s="37">
        <v>2018</v>
      </c>
      <c r="G8" s="37">
        <v>2019</v>
      </c>
      <c r="H8" s="37">
        <v>2020</v>
      </c>
      <c r="I8" s="37">
        <v>2021</v>
      </c>
      <c r="J8" s="37">
        <v>2022</v>
      </c>
      <c r="K8" s="37">
        <v>2023</v>
      </c>
      <c r="L8" s="104">
        <v>2014</v>
      </c>
      <c r="M8" s="37">
        <v>2015</v>
      </c>
      <c r="N8" s="37">
        <v>2016</v>
      </c>
      <c r="O8" s="37">
        <v>2017</v>
      </c>
      <c r="P8" s="37">
        <v>2018</v>
      </c>
      <c r="Q8" s="37">
        <v>2019</v>
      </c>
      <c r="R8" s="37">
        <v>2020</v>
      </c>
      <c r="S8" s="37">
        <v>2021</v>
      </c>
      <c r="T8" s="37">
        <v>2022</v>
      </c>
      <c r="U8" s="37">
        <v>2023</v>
      </c>
    </row>
    <row r="9" spans="1:21" x14ac:dyDescent="0.2">
      <c r="A9" s="75" t="s">
        <v>0</v>
      </c>
      <c r="B9" s="133">
        <v>4712</v>
      </c>
      <c r="C9" s="133">
        <v>4544</v>
      </c>
      <c r="D9" s="133">
        <v>5013</v>
      </c>
      <c r="E9" s="133">
        <v>5168</v>
      </c>
      <c r="F9" s="133">
        <v>5058</v>
      </c>
      <c r="G9" s="133">
        <v>4776</v>
      </c>
      <c r="H9" s="133">
        <v>4452</v>
      </c>
      <c r="I9" s="133">
        <v>3191</v>
      </c>
      <c r="J9" s="133">
        <v>3272</v>
      </c>
      <c r="K9" s="133">
        <v>3451</v>
      </c>
      <c r="L9" s="118">
        <v>1</v>
      </c>
      <c r="M9" s="119">
        <v>1</v>
      </c>
      <c r="N9" s="119">
        <v>1</v>
      </c>
      <c r="O9" s="119">
        <v>1</v>
      </c>
      <c r="P9" s="119">
        <v>1</v>
      </c>
      <c r="Q9" s="119">
        <v>1</v>
      </c>
      <c r="R9" s="119">
        <v>1</v>
      </c>
      <c r="S9" s="119">
        <v>1</v>
      </c>
      <c r="T9" s="119">
        <v>1</v>
      </c>
      <c r="U9" s="119">
        <v>1</v>
      </c>
    </row>
    <row r="10" spans="1:21" x14ac:dyDescent="0.2">
      <c r="A10" s="86" t="s">
        <v>34</v>
      </c>
      <c r="B10" s="134"/>
      <c r="C10" s="134"/>
      <c r="D10" s="134"/>
      <c r="E10" s="134"/>
      <c r="F10" s="134"/>
      <c r="G10" s="134"/>
      <c r="H10" s="134"/>
      <c r="I10" s="134"/>
      <c r="J10" s="134"/>
      <c r="K10" s="134"/>
      <c r="L10" s="120"/>
      <c r="M10" s="121"/>
      <c r="N10" s="121"/>
      <c r="O10" s="121"/>
      <c r="P10" s="121"/>
      <c r="Q10" s="121"/>
      <c r="R10" s="121"/>
      <c r="S10" s="121"/>
      <c r="T10" s="121"/>
      <c r="U10" s="121"/>
    </row>
    <row r="11" spans="1:21" x14ac:dyDescent="0.2">
      <c r="A11" s="78" t="s">
        <v>12</v>
      </c>
      <c r="B11" s="31">
        <v>874</v>
      </c>
      <c r="C11" s="31">
        <v>800</v>
      </c>
      <c r="D11" s="31">
        <v>936</v>
      </c>
      <c r="E11" s="31">
        <v>1020</v>
      </c>
      <c r="F11" s="31">
        <v>1041</v>
      </c>
      <c r="G11" s="31">
        <v>1016</v>
      </c>
      <c r="H11" s="31">
        <v>818</v>
      </c>
      <c r="I11" s="31">
        <v>624</v>
      </c>
      <c r="J11" s="31">
        <v>583</v>
      </c>
      <c r="K11" s="31">
        <v>580</v>
      </c>
      <c r="L11" s="105">
        <v>0.19</v>
      </c>
      <c r="M11" s="89">
        <v>0.18</v>
      </c>
      <c r="N11" s="89">
        <v>0.19</v>
      </c>
      <c r="O11" s="89">
        <v>0.2</v>
      </c>
      <c r="P11" s="89">
        <v>0.21</v>
      </c>
      <c r="Q11" s="89">
        <v>0.21</v>
      </c>
      <c r="R11" s="89">
        <v>0.18</v>
      </c>
      <c r="S11" s="89">
        <v>0.2</v>
      </c>
      <c r="T11" s="89">
        <v>0.18</v>
      </c>
      <c r="U11" s="89">
        <v>0.17</v>
      </c>
    </row>
    <row r="12" spans="1:21" x14ac:dyDescent="0.2">
      <c r="A12" s="78" t="s">
        <v>13</v>
      </c>
      <c r="B12" s="31">
        <v>3838</v>
      </c>
      <c r="C12" s="31">
        <v>3743</v>
      </c>
      <c r="D12" s="31">
        <v>4075</v>
      </c>
      <c r="E12" s="31">
        <v>4147</v>
      </c>
      <c r="F12" s="31">
        <v>4015</v>
      </c>
      <c r="G12" s="31">
        <v>3759</v>
      </c>
      <c r="H12" s="31">
        <v>3634</v>
      </c>
      <c r="I12" s="31">
        <v>2567</v>
      </c>
      <c r="J12" s="31">
        <v>2688</v>
      </c>
      <c r="K12" s="31">
        <v>2871</v>
      </c>
      <c r="L12" s="105">
        <v>0.81</v>
      </c>
      <c r="M12" s="89">
        <v>0.82</v>
      </c>
      <c r="N12" s="89">
        <v>0.81</v>
      </c>
      <c r="O12" s="89">
        <v>0.8</v>
      </c>
      <c r="P12" s="89">
        <v>0.79</v>
      </c>
      <c r="Q12" s="89">
        <v>0.79</v>
      </c>
      <c r="R12" s="89">
        <v>0.82</v>
      </c>
      <c r="S12" s="89">
        <v>0.8</v>
      </c>
      <c r="T12" s="89">
        <v>0.82</v>
      </c>
      <c r="U12" s="89">
        <v>0.83</v>
      </c>
    </row>
    <row r="13" spans="1:21" x14ac:dyDescent="0.2">
      <c r="A13" s="76" t="s">
        <v>137</v>
      </c>
      <c r="B13" s="126">
        <v>0</v>
      </c>
      <c r="C13" s="126">
        <v>0</v>
      </c>
      <c r="D13" s="126">
        <v>0</v>
      </c>
      <c r="E13" s="126">
        <v>0</v>
      </c>
      <c r="F13" s="126">
        <v>0</v>
      </c>
      <c r="G13" s="126">
        <v>0</v>
      </c>
      <c r="H13" s="126">
        <v>0</v>
      </c>
      <c r="I13" s="126">
        <v>0</v>
      </c>
      <c r="J13" s="126">
        <v>0</v>
      </c>
      <c r="K13" s="126">
        <v>0</v>
      </c>
      <c r="L13" s="105">
        <v>0</v>
      </c>
      <c r="M13" s="89">
        <v>0</v>
      </c>
      <c r="N13" s="89">
        <v>0</v>
      </c>
      <c r="O13" s="89">
        <v>0</v>
      </c>
      <c r="P13" s="89">
        <v>0</v>
      </c>
      <c r="Q13" s="89">
        <v>0</v>
      </c>
      <c r="R13" s="89">
        <v>0</v>
      </c>
      <c r="S13" s="89">
        <v>0</v>
      </c>
      <c r="T13" s="89">
        <v>0</v>
      </c>
      <c r="U13" s="89">
        <v>0</v>
      </c>
    </row>
    <row r="14" spans="1:21" x14ac:dyDescent="0.2">
      <c r="A14" s="79" t="s">
        <v>11</v>
      </c>
      <c r="B14" s="32">
        <v>0</v>
      </c>
      <c r="C14" s="32">
        <v>1</v>
      </c>
      <c r="D14" s="32">
        <v>2</v>
      </c>
      <c r="E14" s="32">
        <v>1</v>
      </c>
      <c r="F14" s="32">
        <v>2</v>
      </c>
      <c r="G14" s="32">
        <v>1</v>
      </c>
      <c r="H14" s="32">
        <v>0</v>
      </c>
      <c r="I14" s="32">
        <v>0</v>
      </c>
      <c r="J14" s="32">
        <v>1</v>
      </c>
      <c r="K14" s="32">
        <v>0</v>
      </c>
      <c r="L14" s="107">
        <v>0</v>
      </c>
      <c r="M14" s="92" t="s">
        <v>191</v>
      </c>
      <c r="N14" s="92" t="s">
        <v>191</v>
      </c>
      <c r="O14" s="92" t="s">
        <v>191</v>
      </c>
      <c r="P14" s="92" t="s">
        <v>191</v>
      </c>
      <c r="Q14" s="92" t="s">
        <v>191</v>
      </c>
      <c r="R14" s="92">
        <v>0</v>
      </c>
      <c r="S14" s="92">
        <v>0</v>
      </c>
      <c r="T14" s="92" t="s">
        <v>191</v>
      </c>
      <c r="U14" s="92">
        <v>0</v>
      </c>
    </row>
    <row r="15" spans="1:21" x14ac:dyDescent="0.2">
      <c r="A15" s="86" t="s">
        <v>33</v>
      </c>
      <c r="B15" s="134"/>
      <c r="C15" s="134"/>
      <c r="D15" s="134"/>
      <c r="E15" s="134"/>
      <c r="F15" s="134"/>
      <c r="G15" s="134"/>
      <c r="H15" s="134"/>
      <c r="I15" s="134"/>
      <c r="J15" s="134"/>
      <c r="K15" s="134"/>
      <c r="L15" s="120"/>
      <c r="M15" s="121"/>
      <c r="N15" s="121"/>
      <c r="O15" s="121"/>
      <c r="P15" s="121"/>
      <c r="Q15" s="121"/>
      <c r="R15" s="121"/>
      <c r="S15" s="121"/>
      <c r="T15" s="121"/>
      <c r="U15" s="121"/>
    </row>
    <row r="16" spans="1:21" x14ac:dyDescent="0.2">
      <c r="A16" s="78" t="s">
        <v>14</v>
      </c>
      <c r="B16" s="31">
        <v>2414</v>
      </c>
      <c r="C16" s="31">
        <v>2374</v>
      </c>
      <c r="D16" s="31">
        <v>2563</v>
      </c>
      <c r="E16" s="31">
        <v>2652</v>
      </c>
      <c r="F16" s="31">
        <v>2516</v>
      </c>
      <c r="G16" s="31">
        <v>2312</v>
      </c>
      <c r="H16" s="31">
        <v>2163</v>
      </c>
      <c r="I16" s="31">
        <v>1574</v>
      </c>
      <c r="J16" s="31">
        <v>1496</v>
      </c>
      <c r="K16" s="31">
        <v>1508</v>
      </c>
      <c r="L16" s="105">
        <v>0.51</v>
      </c>
      <c r="M16" s="89">
        <v>0.52</v>
      </c>
      <c r="N16" s="89">
        <v>0.51</v>
      </c>
      <c r="O16" s="89">
        <v>0.51</v>
      </c>
      <c r="P16" s="89">
        <v>0.5</v>
      </c>
      <c r="Q16" s="89">
        <v>0.48</v>
      </c>
      <c r="R16" s="89">
        <v>0.49</v>
      </c>
      <c r="S16" s="89">
        <v>0.49</v>
      </c>
      <c r="T16" s="89">
        <v>0.46</v>
      </c>
      <c r="U16" s="89">
        <v>0.44</v>
      </c>
    </row>
    <row r="17" spans="1:22" x14ac:dyDescent="0.2">
      <c r="A17" s="78" t="s">
        <v>32</v>
      </c>
      <c r="B17" s="31">
        <v>2094</v>
      </c>
      <c r="C17" s="31">
        <v>1957</v>
      </c>
      <c r="D17" s="31">
        <v>2280</v>
      </c>
      <c r="E17" s="31">
        <v>2260</v>
      </c>
      <c r="F17" s="31">
        <v>2317</v>
      </c>
      <c r="G17" s="31">
        <v>2268</v>
      </c>
      <c r="H17" s="31">
        <v>2102</v>
      </c>
      <c r="I17" s="31">
        <v>1502</v>
      </c>
      <c r="J17" s="31">
        <v>1544</v>
      </c>
      <c r="K17" s="31">
        <v>1715</v>
      </c>
      <c r="L17" s="105">
        <v>0.44</v>
      </c>
      <c r="M17" s="89">
        <v>0.43</v>
      </c>
      <c r="N17" s="89">
        <v>0.45</v>
      </c>
      <c r="O17" s="89">
        <v>0.44</v>
      </c>
      <c r="P17" s="89">
        <v>0.46</v>
      </c>
      <c r="Q17" s="89">
        <v>0.47</v>
      </c>
      <c r="R17" s="89">
        <v>0.47</v>
      </c>
      <c r="S17" s="89">
        <v>0.47</v>
      </c>
      <c r="T17" s="89">
        <v>0.47</v>
      </c>
      <c r="U17" s="89">
        <v>0.5</v>
      </c>
    </row>
    <row r="18" spans="1:22" x14ac:dyDescent="0.2">
      <c r="A18" s="78" t="s">
        <v>97</v>
      </c>
      <c r="B18" s="31">
        <v>310</v>
      </c>
      <c r="C18" s="31">
        <v>312</v>
      </c>
      <c r="D18" s="31">
        <v>315</v>
      </c>
      <c r="E18" s="31">
        <v>332</v>
      </c>
      <c r="F18" s="31">
        <v>328</v>
      </c>
      <c r="G18" s="31">
        <v>340</v>
      </c>
      <c r="H18" s="31">
        <v>301</v>
      </c>
      <c r="I18" s="31">
        <v>200</v>
      </c>
      <c r="J18" s="31">
        <v>251</v>
      </c>
      <c r="K18" s="31">
        <v>261</v>
      </c>
      <c r="L18" s="105">
        <v>7.0000000000000007E-2</v>
      </c>
      <c r="M18" s="89">
        <v>7.0000000000000007E-2</v>
      </c>
      <c r="N18" s="89">
        <v>0.06</v>
      </c>
      <c r="O18" s="89">
        <v>0.06</v>
      </c>
      <c r="P18" s="89">
        <v>0.06</v>
      </c>
      <c r="Q18" s="89">
        <v>7.0000000000000007E-2</v>
      </c>
      <c r="R18" s="89">
        <v>7.0000000000000007E-2</v>
      </c>
      <c r="S18" s="89">
        <v>0.06</v>
      </c>
      <c r="T18" s="89">
        <v>0.08</v>
      </c>
      <c r="U18" s="89">
        <v>0.08</v>
      </c>
    </row>
    <row r="19" spans="1:22" x14ac:dyDescent="0.2">
      <c r="A19" s="108" t="s">
        <v>170</v>
      </c>
      <c r="B19" s="31">
        <v>141</v>
      </c>
      <c r="C19" s="31">
        <v>149</v>
      </c>
      <c r="D19" s="31">
        <v>144</v>
      </c>
      <c r="E19" s="31">
        <v>161</v>
      </c>
      <c r="F19" s="31">
        <v>149</v>
      </c>
      <c r="G19" s="31">
        <v>132</v>
      </c>
      <c r="H19" s="31">
        <v>112</v>
      </c>
      <c r="I19" s="31">
        <v>96</v>
      </c>
      <c r="J19" s="31">
        <v>100</v>
      </c>
      <c r="K19" s="31">
        <v>97</v>
      </c>
      <c r="L19" s="105">
        <v>0.03</v>
      </c>
      <c r="M19" s="89">
        <v>0.03</v>
      </c>
      <c r="N19" s="89">
        <v>0.03</v>
      </c>
      <c r="O19" s="89">
        <v>0.03</v>
      </c>
      <c r="P19" s="89">
        <v>0.03</v>
      </c>
      <c r="Q19" s="89">
        <v>0.03</v>
      </c>
      <c r="R19" s="89">
        <v>0.03</v>
      </c>
      <c r="S19" s="89">
        <v>0.03</v>
      </c>
      <c r="T19" s="89">
        <v>0.03</v>
      </c>
      <c r="U19" s="89">
        <v>0.03</v>
      </c>
    </row>
    <row r="20" spans="1:22" x14ac:dyDescent="0.2">
      <c r="A20" s="78" t="s">
        <v>15</v>
      </c>
      <c r="B20" s="31">
        <v>102</v>
      </c>
      <c r="C20" s="31">
        <v>97</v>
      </c>
      <c r="D20" s="31">
        <v>103</v>
      </c>
      <c r="E20" s="31">
        <v>126</v>
      </c>
      <c r="F20" s="31">
        <v>116</v>
      </c>
      <c r="G20" s="31">
        <v>98</v>
      </c>
      <c r="H20" s="31">
        <v>99</v>
      </c>
      <c r="I20" s="31">
        <v>69</v>
      </c>
      <c r="J20" s="31">
        <v>96</v>
      </c>
      <c r="K20" s="31">
        <v>83</v>
      </c>
      <c r="L20" s="105">
        <v>0.02</v>
      </c>
      <c r="M20" s="89">
        <v>0.02</v>
      </c>
      <c r="N20" s="89">
        <v>0.02</v>
      </c>
      <c r="O20" s="89">
        <v>0.02</v>
      </c>
      <c r="P20" s="89">
        <v>0.02</v>
      </c>
      <c r="Q20" s="89">
        <v>0.02</v>
      </c>
      <c r="R20" s="89">
        <v>0.02</v>
      </c>
      <c r="S20" s="89">
        <v>0.02</v>
      </c>
      <c r="T20" s="89">
        <v>0.03</v>
      </c>
      <c r="U20" s="89">
        <v>0.02</v>
      </c>
    </row>
    <row r="21" spans="1:22" x14ac:dyDescent="0.2">
      <c r="A21" s="79" t="s">
        <v>11</v>
      </c>
      <c r="B21" s="32">
        <v>54</v>
      </c>
      <c r="C21" s="32">
        <v>54</v>
      </c>
      <c r="D21" s="32">
        <v>54</v>
      </c>
      <c r="E21" s="32">
        <v>58</v>
      </c>
      <c r="F21" s="32">
        <v>55</v>
      </c>
      <c r="G21" s="32">
        <v>42</v>
      </c>
      <c r="H21" s="32">
        <v>47</v>
      </c>
      <c r="I21" s="32">
        <v>31</v>
      </c>
      <c r="J21" s="32">
        <v>44</v>
      </c>
      <c r="K21" s="32">
        <v>71</v>
      </c>
      <c r="L21" s="107">
        <v>0.01</v>
      </c>
      <c r="M21" s="92">
        <v>0.01</v>
      </c>
      <c r="N21" s="92">
        <v>0.01</v>
      </c>
      <c r="O21" s="92">
        <v>0.01</v>
      </c>
      <c r="P21" s="92">
        <v>0.01</v>
      </c>
      <c r="Q21" s="92">
        <v>0.01</v>
      </c>
      <c r="R21" s="92">
        <v>0.01</v>
      </c>
      <c r="S21" s="92">
        <v>0.01</v>
      </c>
      <c r="T21" s="92">
        <v>0.01</v>
      </c>
      <c r="U21" s="92">
        <v>0.02</v>
      </c>
    </row>
    <row r="22" spans="1:22" x14ac:dyDescent="0.2">
      <c r="A22" s="86" t="s">
        <v>35</v>
      </c>
      <c r="B22" s="134"/>
      <c r="C22" s="134"/>
      <c r="D22" s="134"/>
      <c r="E22" s="134"/>
      <c r="F22" s="134"/>
      <c r="G22" s="134"/>
      <c r="H22" s="134"/>
      <c r="I22" s="134"/>
      <c r="J22" s="134"/>
      <c r="K22" s="134"/>
      <c r="L22" s="120"/>
      <c r="M22" s="121"/>
      <c r="N22" s="121"/>
      <c r="O22" s="121"/>
      <c r="P22" s="121"/>
      <c r="Q22" s="121"/>
      <c r="R22" s="121"/>
      <c r="S22" s="121"/>
      <c r="T22" s="121"/>
      <c r="U22" s="121"/>
    </row>
    <row r="23" spans="1:22" x14ac:dyDescent="0.2">
      <c r="A23" s="78" t="s">
        <v>89</v>
      </c>
      <c r="B23" s="31">
        <v>314</v>
      </c>
      <c r="C23" s="31">
        <v>371</v>
      </c>
      <c r="D23" s="31">
        <v>328</v>
      </c>
      <c r="E23" s="31">
        <v>321</v>
      </c>
      <c r="F23" s="31">
        <v>264</v>
      </c>
      <c r="G23" s="31">
        <v>214</v>
      </c>
      <c r="H23" s="31">
        <v>127</v>
      </c>
      <c r="I23" s="31">
        <v>76</v>
      </c>
      <c r="J23" s="31">
        <v>102</v>
      </c>
      <c r="K23" s="31">
        <v>92</v>
      </c>
      <c r="L23" s="105">
        <v>7.0000000000000007E-2</v>
      </c>
      <c r="M23" s="89">
        <v>0.08</v>
      </c>
      <c r="N23" s="89">
        <v>7.0000000000000007E-2</v>
      </c>
      <c r="O23" s="89">
        <v>0.06</v>
      </c>
      <c r="P23" s="89">
        <v>0.05</v>
      </c>
      <c r="Q23" s="89">
        <v>0.04</v>
      </c>
      <c r="R23" s="89">
        <v>0.03</v>
      </c>
      <c r="S23" s="89">
        <v>0.02</v>
      </c>
      <c r="T23" s="89">
        <v>0.03</v>
      </c>
      <c r="U23" s="89">
        <v>0.03</v>
      </c>
      <c r="V23" s="88"/>
    </row>
    <row r="24" spans="1:22" x14ac:dyDescent="0.2">
      <c r="A24" s="78" t="s">
        <v>2</v>
      </c>
      <c r="B24" s="31">
        <v>857</v>
      </c>
      <c r="C24" s="31">
        <v>809</v>
      </c>
      <c r="D24" s="31">
        <v>922</v>
      </c>
      <c r="E24" s="31">
        <v>918</v>
      </c>
      <c r="F24" s="31">
        <v>828</v>
      </c>
      <c r="G24" s="31">
        <v>690</v>
      </c>
      <c r="H24" s="31">
        <v>610</v>
      </c>
      <c r="I24" s="31">
        <v>364</v>
      </c>
      <c r="J24" s="31">
        <v>360</v>
      </c>
      <c r="K24" s="31">
        <v>354</v>
      </c>
      <c r="L24" s="105">
        <v>0.18</v>
      </c>
      <c r="M24" s="89">
        <v>0.18</v>
      </c>
      <c r="N24" s="89">
        <v>0.18</v>
      </c>
      <c r="O24" s="89">
        <v>0.18</v>
      </c>
      <c r="P24" s="89">
        <v>0.16</v>
      </c>
      <c r="Q24" s="89">
        <v>0.14000000000000001</v>
      </c>
      <c r="R24" s="89">
        <v>0.14000000000000001</v>
      </c>
      <c r="S24" s="89">
        <v>0.11</v>
      </c>
      <c r="T24" s="89">
        <v>0.11</v>
      </c>
      <c r="U24" s="89">
        <v>0.1</v>
      </c>
      <c r="V24" s="90"/>
    </row>
    <row r="25" spans="1:22" x14ac:dyDescent="0.2">
      <c r="A25" s="78" t="s">
        <v>3</v>
      </c>
      <c r="B25" s="31">
        <v>810</v>
      </c>
      <c r="C25" s="31">
        <v>871</v>
      </c>
      <c r="D25" s="31">
        <v>978</v>
      </c>
      <c r="E25" s="31">
        <v>1038</v>
      </c>
      <c r="F25" s="31">
        <v>1090</v>
      </c>
      <c r="G25" s="31">
        <v>1063</v>
      </c>
      <c r="H25" s="31">
        <v>938</v>
      </c>
      <c r="I25" s="31">
        <v>588</v>
      </c>
      <c r="J25" s="31">
        <v>622</v>
      </c>
      <c r="K25" s="31">
        <v>644</v>
      </c>
      <c r="L25" s="105">
        <v>0.17</v>
      </c>
      <c r="M25" s="89">
        <v>0.19</v>
      </c>
      <c r="N25" s="89">
        <v>0.2</v>
      </c>
      <c r="O25" s="89">
        <v>0.2</v>
      </c>
      <c r="P25" s="89">
        <v>0.22</v>
      </c>
      <c r="Q25" s="89">
        <v>0.22</v>
      </c>
      <c r="R25" s="89">
        <v>0.21</v>
      </c>
      <c r="S25" s="89">
        <v>0.18</v>
      </c>
      <c r="T25" s="89">
        <v>0.19</v>
      </c>
      <c r="U25" s="89">
        <v>0.19</v>
      </c>
    </row>
    <row r="26" spans="1:22" x14ac:dyDescent="0.2">
      <c r="A26" s="78" t="s">
        <v>4</v>
      </c>
      <c r="B26" s="31">
        <v>708</v>
      </c>
      <c r="C26" s="31">
        <v>673</v>
      </c>
      <c r="D26" s="31">
        <v>822</v>
      </c>
      <c r="E26" s="31">
        <v>893</v>
      </c>
      <c r="F26" s="31">
        <v>944</v>
      </c>
      <c r="G26" s="31">
        <v>970</v>
      </c>
      <c r="H26" s="31">
        <v>904</v>
      </c>
      <c r="I26" s="31">
        <v>688</v>
      </c>
      <c r="J26" s="31">
        <v>690</v>
      </c>
      <c r="K26" s="31">
        <v>744</v>
      </c>
      <c r="L26" s="105">
        <v>0.15</v>
      </c>
      <c r="M26" s="89">
        <v>0.15</v>
      </c>
      <c r="N26" s="89">
        <v>0.16</v>
      </c>
      <c r="O26" s="89">
        <v>0.17</v>
      </c>
      <c r="P26" s="89">
        <v>0.19</v>
      </c>
      <c r="Q26" s="89">
        <v>0.2</v>
      </c>
      <c r="R26" s="89">
        <v>0.2</v>
      </c>
      <c r="S26" s="89">
        <v>0.22</v>
      </c>
      <c r="T26" s="89">
        <v>0.21</v>
      </c>
      <c r="U26" s="89">
        <v>0.22</v>
      </c>
    </row>
    <row r="27" spans="1:22" x14ac:dyDescent="0.2">
      <c r="A27" s="78" t="s">
        <v>5</v>
      </c>
      <c r="B27" s="31">
        <v>551</v>
      </c>
      <c r="C27" s="31">
        <v>507</v>
      </c>
      <c r="D27" s="31">
        <v>626</v>
      </c>
      <c r="E27" s="31">
        <v>640</v>
      </c>
      <c r="F27" s="31">
        <v>639</v>
      </c>
      <c r="G27" s="31">
        <v>629</v>
      </c>
      <c r="H27" s="31">
        <v>666</v>
      </c>
      <c r="I27" s="31">
        <v>516</v>
      </c>
      <c r="J27" s="31">
        <v>503</v>
      </c>
      <c r="K27" s="31">
        <v>610</v>
      </c>
      <c r="L27" s="105">
        <v>0.12</v>
      </c>
      <c r="M27" s="89">
        <v>0.11</v>
      </c>
      <c r="N27" s="89">
        <v>0.12</v>
      </c>
      <c r="O27" s="89">
        <v>0.12</v>
      </c>
      <c r="P27" s="89">
        <v>0.13</v>
      </c>
      <c r="Q27" s="89">
        <v>0.13</v>
      </c>
      <c r="R27" s="89">
        <v>0.15</v>
      </c>
      <c r="S27" s="89">
        <v>0.16</v>
      </c>
      <c r="T27" s="89">
        <v>0.15</v>
      </c>
      <c r="U27" s="89">
        <v>0.18</v>
      </c>
    </row>
    <row r="28" spans="1:22" x14ac:dyDescent="0.2">
      <c r="A28" s="78" t="s">
        <v>6</v>
      </c>
      <c r="B28" s="31">
        <v>574</v>
      </c>
      <c r="C28" s="31">
        <v>521</v>
      </c>
      <c r="D28" s="31">
        <v>511</v>
      </c>
      <c r="E28" s="31">
        <v>499</v>
      </c>
      <c r="F28" s="31">
        <v>437</v>
      </c>
      <c r="G28" s="31">
        <v>466</v>
      </c>
      <c r="H28" s="31">
        <v>458</v>
      </c>
      <c r="I28" s="31">
        <v>347</v>
      </c>
      <c r="J28" s="31">
        <v>380</v>
      </c>
      <c r="K28" s="31">
        <v>400</v>
      </c>
      <c r="L28" s="105">
        <v>0.12</v>
      </c>
      <c r="M28" s="89">
        <v>0.11</v>
      </c>
      <c r="N28" s="89">
        <v>0.1</v>
      </c>
      <c r="O28" s="89">
        <v>0.1</v>
      </c>
      <c r="P28" s="89">
        <v>0.09</v>
      </c>
      <c r="Q28" s="89">
        <v>0.1</v>
      </c>
      <c r="R28" s="89">
        <v>0.1</v>
      </c>
      <c r="S28" s="89">
        <v>0.11</v>
      </c>
      <c r="T28" s="89">
        <v>0.12</v>
      </c>
      <c r="U28" s="89">
        <v>0.12</v>
      </c>
    </row>
    <row r="29" spans="1:22" x14ac:dyDescent="0.2">
      <c r="A29" s="78" t="s">
        <v>7</v>
      </c>
      <c r="B29" s="31">
        <v>436</v>
      </c>
      <c r="C29" s="31">
        <v>367</v>
      </c>
      <c r="D29" s="31">
        <v>350</v>
      </c>
      <c r="E29" s="31">
        <v>376</v>
      </c>
      <c r="F29" s="31">
        <v>384</v>
      </c>
      <c r="G29" s="31">
        <v>343</v>
      </c>
      <c r="H29" s="31">
        <v>330</v>
      </c>
      <c r="I29" s="31">
        <v>240</v>
      </c>
      <c r="J29" s="31">
        <v>269</v>
      </c>
      <c r="K29" s="31">
        <v>262</v>
      </c>
      <c r="L29" s="105">
        <v>0.09</v>
      </c>
      <c r="M29" s="89">
        <v>0.08</v>
      </c>
      <c r="N29" s="89">
        <v>7.0000000000000007E-2</v>
      </c>
      <c r="O29" s="89">
        <v>7.0000000000000007E-2</v>
      </c>
      <c r="P29" s="89">
        <v>0.08</v>
      </c>
      <c r="Q29" s="89">
        <v>7.0000000000000007E-2</v>
      </c>
      <c r="R29" s="89">
        <v>7.0000000000000007E-2</v>
      </c>
      <c r="S29" s="89">
        <v>0.08</v>
      </c>
      <c r="T29" s="89">
        <v>0.08</v>
      </c>
      <c r="U29" s="89">
        <v>0.08</v>
      </c>
    </row>
    <row r="30" spans="1:22" x14ac:dyDescent="0.2">
      <c r="A30" s="78" t="s">
        <v>8</v>
      </c>
      <c r="B30" s="31">
        <v>272</v>
      </c>
      <c r="C30" s="31">
        <v>229</v>
      </c>
      <c r="D30" s="31">
        <v>253</v>
      </c>
      <c r="E30" s="31">
        <v>243</v>
      </c>
      <c r="F30" s="31">
        <v>264</v>
      </c>
      <c r="G30" s="31">
        <v>200</v>
      </c>
      <c r="H30" s="31">
        <v>210</v>
      </c>
      <c r="I30" s="31">
        <v>185</v>
      </c>
      <c r="J30" s="31">
        <v>186</v>
      </c>
      <c r="K30" s="31">
        <v>188</v>
      </c>
      <c r="L30" s="105">
        <v>0.06</v>
      </c>
      <c r="M30" s="89">
        <v>0.05</v>
      </c>
      <c r="N30" s="89">
        <v>0.05</v>
      </c>
      <c r="O30" s="89">
        <v>0.05</v>
      </c>
      <c r="P30" s="89">
        <v>0.05</v>
      </c>
      <c r="Q30" s="89">
        <v>0.04</v>
      </c>
      <c r="R30" s="89">
        <v>0.05</v>
      </c>
      <c r="S30" s="89">
        <v>0.06</v>
      </c>
      <c r="T30" s="89">
        <v>0.06</v>
      </c>
      <c r="U30" s="89">
        <v>0.05</v>
      </c>
    </row>
    <row r="31" spans="1:22" x14ac:dyDescent="0.2">
      <c r="A31" s="78" t="s">
        <v>9</v>
      </c>
      <c r="B31" s="31">
        <v>125</v>
      </c>
      <c r="C31" s="31">
        <v>121</v>
      </c>
      <c r="D31" s="31">
        <v>148</v>
      </c>
      <c r="E31" s="31">
        <v>148</v>
      </c>
      <c r="F31" s="31">
        <v>137</v>
      </c>
      <c r="G31" s="31">
        <v>126</v>
      </c>
      <c r="H31" s="31">
        <v>117</v>
      </c>
      <c r="I31" s="31">
        <v>108</v>
      </c>
      <c r="J31" s="31">
        <v>97</v>
      </c>
      <c r="K31" s="31">
        <v>99</v>
      </c>
      <c r="L31" s="105">
        <v>0.03</v>
      </c>
      <c r="M31" s="89">
        <v>0.03</v>
      </c>
      <c r="N31" s="89">
        <v>0.03</v>
      </c>
      <c r="O31" s="89">
        <v>0.03</v>
      </c>
      <c r="P31" s="89">
        <v>0.03</v>
      </c>
      <c r="Q31" s="89">
        <v>0.03</v>
      </c>
      <c r="R31" s="89">
        <v>0.03</v>
      </c>
      <c r="S31" s="89">
        <v>0.03</v>
      </c>
      <c r="T31" s="89">
        <v>0.03</v>
      </c>
      <c r="U31" s="89">
        <v>0.03</v>
      </c>
    </row>
    <row r="32" spans="1:22" x14ac:dyDescent="0.2">
      <c r="A32" s="78" t="s">
        <v>10</v>
      </c>
      <c r="B32" s="31">
        <v>40</v>
      </c>
      <c r="C32" s="31">
        <v>52</v>
      </c>
      <c r="D32" s="31">
        <v>44</v>
      </c>
      <c r="E32" s="31">
        <v>62</v>
      </c>
      <c r="F32" s="31">
        <v>44</v>
      </c>
      <c r="G32" s="31">
        <v>48</v>
      </c>
      <c r="H32" s="31">
        <v>58</v>
      </c>
      <c r="I32" s="31">
        <v>48</v>
      </c>
      <c r="J32" s="31">
        <v>44</v>
      </c>
      <c r="K32" s="31">
        <v>42</v>
      </c>
      <c r="L32" s="105">
        <v>0.01</v>
      </c>
      <c r="M32" s="89">
        <v>0.01</v>
      </c>
      <c r="N32" s="89">
        <v>0.01</v>
      </c>
      <c r="O32" s="89">
        <v>0.01</v>
      </c>
      <c r="P32" s="89">
        <v>0.01</v>
      </c>
      <c r="Q32" s="89">
        <v>0.01</v>
      </c>
      <c r="R32" s="89">
        <v>0.01</v>
      </c>
      <c r="S32" s="89">
        <v>0.02</v>
      </c>
      <c r="T32" s="89">
        <v>0.01</v>
      </c>
      <c r="U32" s="89">
        <v>0.01</v>
      </c>
    </row>
    <row r="33" spans="1:21" x14ac:dyDescent="0.2">
      <c r="A33" s="76" t="s">
        <v>90</v>
      </c>
      <c r="B33" s="31">
        <v>22</v>
      </c>
      <c r="C33" s="31">
        <v>22</v>
      </c>
      <c r="D33" s="31">
        <v>30</v>
      </c>
      <c r="E33" s="31">
        <v>28</v>
      </c>
      <c r="F33" s="31">
        <v>27</v>
      </c>
      <c r="G33" s="31">
        <v>27</v>
      </c>
      <c r="H33" s="31">
        <v>32</v>
      </c>
      <c r="I33" s="31">
        <v>30</v>
      </c>
      <c r="J33" s="31">
        <v>18</v>
      </c>
      <c r="K33" s="31">
        <v>15</v>
      </c>
      <c r="L33" s="105" t="s">
        <v>191</v>
      </c>
      <c r="M33" s="89" t="s">
        <v>191</v>
      </c>
      <c r="N33" s="89">
        <v>0.01</v>
      </c>
      <c r="O33" s="89">
        <v>0.01</v>
      </c>
      <c r="P33" s="89">
        <v>0.01</v>
      </c>
      <c r="Q33" s="89">
        <v>0.01</v>
      </c>
      <c r="R33" s="89">
        <v>0.01</v>
      </c>
      <c r="S33" s="89">
        <v>0.01</v>
      </c>
      <c r="T33" s="89">
        <v>0.01</v>
      </c>
      <c r="U33" s="89" t="s">
        <v>191</v>
      </c>
    </row>
    <row r="34" spans="1:21" x14ac:dyDescent="0.2">
      <c r="A34" s="79" t="s">
        <v>11</v>
      </c>
      <c r="B34" s="32">
        <v>3</v>
      </c>
      <c r="C34" s="32">
        <v>1</v>
      </c>
      <c r="D34" s="32">
        <v>1</v>
      </c>
      <c r="E34" s="32">
        <v>2</v>
      </c>
      <c r="F34" s="32">
        <v>0</v>
      </c>
      <c r="G34" s="32">
        <v>0</v>
      </c>
      <c r="H34" s="32">
        <v>2</v>
      </c>
      <c r="I34" s="32">
        <v>1</v>
      </c>
      <c r="J34" s="32">
        <v>1</v>
      </c>
      <c r="K34" s="32">
        <v>1</v>
      </c>
      <c r="L34" s="107" t="s">
        <v>191</v>
      </c>
      <c r="M34" s="92" t="s">
        <v>191</v>
      </c>
      <c r="N34" s="92" t="s">
        <v>191</v>
      </c>
      <c r="O34" s="92" t="s">
        <v>191</v>
      </c>
      <c r="P34" s="92">
        <v>0</v>
      </c>
      <c r="Q34" s="92">
        <v>0</v>
      </c>
      <c r="R34" s="92" t="s">
        <v>191</v>
      </c>
      <c r="S34" s="92" t="s">
        <v>191</v>
      </c>
      <c r="T34" s="92" t="s">
        <v>191</v>
      </c>
      <c r="U34" s="92" t="s">
        <v>191</v>
      </c>
    </row>
  </sheetData>
  <sheetProtection formatCells="0" formatColumns="0" formatRows="0" insertColumns="0" insertRows="0" insertHyperlinks="0" deleteColumns="0" deleteRows="0" sort="0" autoFilter="0" pivotTables="0"/>
  <mergeCells count="8">
    <mergeCell ref="B7:K7"/>
    <mergeCell ref="L7:U7"/>
    <mergeCell ref="A1:U1"/>
    <mergeCell ref="A2:U2"/>
    <mergeCell ref="A4:U4"/>
    <mergeCell ref="A5:U5"/>
    <mergeCell ref="A6:U6"/>
    <mergeCell ref="A3:U3"/>
  </mergeCells>
  <hyperlinks>
    <hyperlink ref="A4:G4" location="'Definitions and data notes'!A1" display="For more information on how to interpret these figures, please read the Definitions and data notes." xr:uid="{626E59BD-30CA-46E2-8073-893B2E56B0D6}"/>
    <hyperlink ref="A5:G5" location="Contents!A1" display="Back to Contents page" xr:uid="{AC91664E-BC89-48C7-8112-5CF9F76CCA4F}"/>
  </hyperlinks>
  <pageMargins left="0.7" right="0.7" top="0.75" bottom="0.75" header="0.3" footer="0.3"/>
  <pageSetup paperSize="8"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N18"/>
  <sheetViews>
    <sheetView workbookViewId="0"/>
  </sheetViews>
  <sheetFormatPr defaultRowHeight="14.25" x14ac:dyDescent="0.2"/>
  <cols>
    <col min="1" max="1" width="25.625" customWidth="1"/>
    <col min="2" max="2" width="109.125" customWidth="1"/>
  </cols>
  <sheetData>
    <row r="1" spans="1:14" ht="15" x14ac:dyDescent="0.2">
      <c r="A1" s="98" t="s">
        <v>38</v>
      </c>
    </row>
    <row r="2" spans="1:14" s="14" customFormat="1" ht="14.25" customHeight="1" x14ac:dyDescent="0.2">
      <c r="A2" s="18" t="s">
        <v>154</v>
      </c>
      <c r="B2" s="16"/>
      <c r="C2" s="16"/>
      <c r="D2" s="16"/>
      <c r="E2" s="16"/>
    </row>
    <row r="4" spans="1:14" s="5" customFormat="1" ht="207" customHeight="1" x14ac:dyDescent="0.2">
      <c r="A4" s="40" t="s">
        <v>98</v>
      </c>
      <c r="B4" s="65" t="s">
        <v>188</v>
      </c>
      <c r="C4" s="7"/>
      <c r="D4" s="7"/>
      <c r="E4" s="7"/>
      <c r="F4" s="7"/>
      <c r="G4" s="7"/>
      <c r="H4" s="7"/>
      <c r="I4" s="7"/>
      <c r="J4" s="7"/>
      <c r="K4" s="7"/>
      <c r="L4" s="7"/>
      <c r="M4" s="7"/>
      <c r="N4" s="7"/>
    </row>
    <row r="5" spans="1:14" s="63" customFormat="1" ht="39" customHeight="1" x14ac:dyDescent="0.2">
      <c r="A5" s="58" t="s">
        <v>136</v>
      </c>
      <c r="B5" s="124" t="s">
        <v>185</v>
      </c>
    </row>
    <row r="6" spans="1:14" s="45" customFormat="1" ht="36" x14ac:dyDescent="0.2">
      <c r="A6" s="48" t="s">
        <v>107</v>
      </c>
      <c r="B6" s="139" t="s">
        <v>203</v>
      </c>
      <c r="C6" s="47"/>
      <c r="D6" s="47"/>
      <c r="E6" s="47"/>
      <c r="F6" s="47"/>
      <c r="G6" s="47"/>
      <c r="H6" s="47"/>
      <c r="I6" s="47"/>
      <c r="J6" s="47"/>
      <c r="K6" s="47"/>
      <c r="L6" s="47"/>
      <c r="M6" s="47"/>
      <c r="N6" s="47"/>
    </row>
    <row r="7" spans="1:14" ht="25.5" customHeight="1" x14ac:dyDescent="0.2">
      <c r="A7" s="17" t="s">
        <v>91</v>
      </c>
      <c r="B7" s="68" t="s">
        <v>241</v>
      </c>
    </row>
    <row r="8" spans="1:14" x14ac:dyDescent="0.2">
      <c r="A8" s="4" t="s">
        <v>196</v>
      </c>
      <c r="B8" s="71" t="s">
        <v>197</v>
      </c>
    </row>
    <row r="9" spans="1:14" x14ac:dyDescent="0.2">
      <c r="A9" s="4" t="s">
        <v>36</v>
      </c>
      <c r="B9" s="71" t="s">
        <v>198</v>
      </c>
    </row>
    <row r="10" spans="1:14" s="64" customFormat="1" ht="24" x14ac:dyDescent="0.2">
      <c r="A10" s="95" t="s">
        <v>160</v>
      </c>
      <c r="B10" s="94" t="s">
        <v>199</v>
      </c>
    </row>
    <row r="11" spans="1:14" ht="24.75" customHeight="1" x14ac:dyDescent="0.2">
      <c r="A11" s="6" t="s">
        <v>39</v>
      </c>
      <c r="B11" s="30" t="s">
        <v>200</v>
      </c>
    </row>
    <row r="12" spans="1:14" s="64" customFormat="1" ht="60" x14ac:dyDescent="0.2">
      <c r="A12" s="72" t="s">
        <v>1</v>
      </c>
      <c r="B12" s="137" t="s">
        <v>245</v>
      </c>
    </row>
    <row r="13" spans="1:14" s="64" customFormat="1" ht="120" x14ac:dyDescent="0.2">
      <c r="A13" s="72" t="s">
        <v>37</v>
      </c>
      <c r="B13" s="93" t="s">
        <v>242</v>
      </c>
    </row>
    <row r="14" spans="1:14" s="64" customFormat="1" ht="144" x14ac:dyDescent="0.2">
      <c r="A14" s="82" t="s">
        <v>151</v>
      </c>
      <c r="B14" s="93" t="s">
        <v>243</v>
      </c>
    </row>
    <row r="15" spans="1:14" s="64" customFormat="1" ht="36" x14ac:dyDescent="0.2">
      <c r="A15" s="72" t="s">
        <v>87</v>
      </c>
      <c r="B15" s="93" t="s">
        <v>244</v>
      </c>
    </row>
    <row r="16" spans="1:14" s="64" customFormat="1" ht="37.5" customHeight="1" x14ac:dyDescent="0.2">
      <c r="A16" s="58" t="s">
        <v>115</v>
      </c>
      <c r="B16" s="70" t="s">
        <v>141</v>
      </c>
      <c r="C16" s="57"/>
      <c r="D16" s="57"/>
      <c r="E16" s="57"/>
      <c r="F16" s="57"/>
      <c r="G16" s="57"/>
      <c r="H16" s="57"/>
      <c r="I16" s="57"/>
      <c r="J16" s="57"/>
    </row>
    <row r="17" spans="1:2" s="16" customFormat="1" ht="62.25" customHeight="1" x14ac:dyDescent="0.2">
      <c r="A17" s="46" t="s">
        <v>108</v>
      </c>
      <c r="B17" s="49" t="s">
        <v>201</v>
      </c>
    </row>
    <row r="18" spans="1:2" s="16" customFormat="1" x14ac:dyDescent="0.2"/>
  </sheetData>
  <sheetProtection formatCells="0" formatColumns="0" formatRows="0" insertColumns="0" insertRows="0" insertHyperlinks="0" deleteColumns="0" deleteRows="0" sort="0" autoFilter="0" pivotTables="0"/>
  <hyperlinks>
    <hyperlink ref="A2" location="Contents!A1" display="Back to Contents page" xr:uid="{00000000-0004-0000-0F00-000000000000}"/>
    <hyperlink ref="A17" r:id="rId1" xr:uid="{00000000-0004-0000-0F00-000001000000}"/>
    <hyperlink ref="B6" r:id="rId2" location="ClassificationView:uri=http://stats.govt.nz/cms/ClassificationVersion/CARS6974" display="The Australian and New Zealand Standard Offence Classification is used to categorise offences into 16 divisions, within which subdivisions and groups exist. More information on ANZSOC v1.0.0 can be obtained from Stats NZ: https://aria.stats.govt.nz/aria/#ClassificationView:uri=http://stats.govt.nz/cms/ClassificationVersion/CARS6974" xr:uid="{00000000-0004-0000-0F00-000002000000}"/>
    <hyperlink ref="B5" r:id="rId3" location="offence" display="Offences under the Psychoactive Substances Act 2013 are categorised by ANZSOC division 10 and division 16: Miscellaneous offences. Offences under this Act include, but are not specific to the possession, sale and supply of synthetic drugs such as &quot;synthetic cannabis&quot;. The Act was introduced on 17 July 2013. Data on psychoactive substances offences are available in a separate workbook (&quot;People charged and convicted of psychoactive substances offences&quot;)." xr:uid="{DBA14A31-7208-4841-ADFA-5AF7D84043E1}"/>
    <hyperlink ref="B16" location="'Notes-Justice service areas'!A1" display="'Notes-Justice service areas'!A1" xr:uid="{00000000-0004-0000-0F00-000003000000}"/>
  </hyperlinks>
  <pageMargins left="0.7" right="0.7" top="0.75" bottom="0.75" header="0.3" footer="0.3"/>
  <pageSetup paperSize="8" scale="94" orientation="landscape"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G64"/>
  <sheetViews>
    <sheetView workbookViewId="0">
      <pane ySplit="5" topLeftCell="A6" activePane="bottomLeft" state="frozen"/>
      <selection pane="bottomLeft" sqref="A1:E1"/>
    </sheetView>
  </sheetViews>
  <sheetFormatPr defaultColWidth="9" defaultRowHeight="14.25" x14ac:dyDescent="0.2"/>
  <cols>
    <col min="1" max="1" width="24.625" style="64" customWidth="1"/>
    <col min="2" max="2" width="20.625" style="64" customWidth="1"/>
    <col min="3" max="4" width="10.625" style="64" customWidth="1"/>
    <col min="5" max="5" width="16.625" style="64" customWidth="1"/>
    <col min="6" max="16384" width="9" style="64"/>
  </cols>
  <sheetData>
    <row r="1" spans="1:7" ht="15" x14ac:dyDescent="0.2">
      <c r="A1" s="142" t="s">
        <v>135</v>
      </c>
      <c r="B1" s="142"/>
      <c r="C1" s="142"/>
      <c r="D1" s="142"/>
      <c r="E1" s="142"/>
      <c r="F1" s="74"/>
      <c r="G1" s="74"/>
    </row>
    <row r="2" spans="1:7" ht="14.25" customHeight="1" x14ac:dyDescent="0.2">
      <c r="A2" s="143" t="s">
        <v>163</v>
      </c>
      <c r="B2" s="143"/>
      <c r="C2" s="143"/>
      <c r="D2" s="143"/>
      <c r="E2" s="143"/>
      <c r="F2" s="85"/>
      <c r="G2" s="85"/>
    </row>
    <row r="3" spans="1:7" ht="14.25" customHeight="1" x14ac:dyDescent="0.2">
      <c r="A3" s="143" t="s">
        <v>154</v>
      </c>
      <c r="B3" s="143"/>
      <c r="C3" s="143"/>
      <c r="D3" s="143"/>
      <c r="E3" s="143"/>
      <c r="F3" s="85"/>
      <c r="G3" s="85"/>
    </row>
    <row r="4" spans="1:7" ht="24" customHeight="1" x14ac:dyDescent="0.2">
      <c r="A4" s="80" t="s">
        <v>94</v>
      </c>
      <c r="B4" s="166"/>
      <c r="C4" s="166"/>
      <c r="D4" s="166"/>
      <c r="E4" s="166"/>
      <c r="F4" s="74"/>
      <c r="G4" s="74"/>
    </row>
    <row r="5" spans="1:7" ht="15" x14ac:dyDescent="0.2">
      <c r="A5" s="36" t="s">
        <v>113</v>
      </c>
      <c r="B5" s="36" t="s">
        <v>87</v>
      </c>
      <c r="C5" s="36" t="s">
        <v>171</v>
      </c>
      <c r="D5" s="36" t="s">
        <v>172</v>
      </c>
      <c r="E5" s="36" t="s">
        <v>85</v>
      </c>
      <c r="F5" s="74"/>
      <c r="G5" s="74"/>
    </row>
    <row r="6" spans="1:7" x14ac:dyDescent="0.2">
      <c r="A6" s="164" t="s">
        <v>127</v>
      </c>
      <c r="B6" s="13" t="s">
        <v>41</v>
      </c>
      <c r="C6" s="112" t="s">
        <v>173</v>
      </c>
      <c r="E6" s="13"/>
    </row>
    <row r="7" spans="1:7" x14ac:dyDescent="0.2">
      <c r="A7" s="164" t="s">
        <v>127</v>
      </c>
      <c r="B7" s="13" t="s">
        <v>42</v>
      </c>
      <c r="C7" s="112" t="s">
        <v>173</v>
      </c>
      <c r="E7" s="13"/>
    </row>
    <row r="8" spans="1:7" x14ac:dyDescent="0.2">
      <c r="A8" s="164" t="s">
        <v>127</v>
      </c>
      <c r="B8" s="13" t="s">
        <v>174</v>
      </c>
      <c r="C8" s="112" t="s">
        <v>173</v>
      </c>
      <c r="E8" s="13"/>
    </row>
    <row r="9" spans="1:7" x14ac:dyDescent="0.2">
      <c r="A9" s="165" t="s">
        <v>127</v>
      </c>
      <c r="B9" s="15" t="s">
        <v>189</v>
      </c>
      <c r="C9" s="113" t="s">
        <v>173</v>
      </c>
      <c r="D9" s="113" t="s">
        <v>173</v>
      </c>
      <c r="E9" s="15"/>
    </row>
    <row r="10" spans="1:7" x14ac:dyDescent="0.2">
      <c r="A10" s="163" t="s">
        <v>147</v>
      </c>
      <c r="B10" s="13" t="s">
        <v>43</v>
      </c>
      <c r="C10" s="112" t="s">
        <v>173</v>
      </c>
      <c r="E10" s="13"/>
    </row>
    <row r="11" spans="1:7" x14ac:dyDescent="0.2">
      <c r="A11" s="165" t="str">
        <f>A10</f>
        <v>Waitematā</v>
      </c>
      <c r="B11" s="15" t="s">
        <v>175</v>
      </c>
      <c r="C11" s="112" t="s">
        <v>173</v>
      </c>
      <c r="E11" s="15"/>
    </row>
    <row r="12" spans="1:7" x14ac:dyDescent="0.2">
      <c r="A12" s="111" t="s">
        <v>25</v>
      </c>
      <c r="B12" s="15" t="s">
        <v>25</v>
      </c>
      <c r="C12" s="115" t="s">
        <v>173</v>
      </c>
      <c r="D12" s="115" t="s">
        <v>173</v>
      </c>
      <c r="E12" s="15"/>
    </row>
    <row r="13" spans="1:7" x14ac:dyDescent="0.2">
      <c r="A13" s="163" t="s">
        <v>128</v>
      </c>
      <c r="B13" s="13" t="s">
        <v>26</v>
      </c>
      <c r="C13" s="112" t="s">
        <v>173</v>
      </c>
      <c r="E13" s="13"/>
    </row>
    <row r="14" spans="1:7" x14ac:dyDescent="0.2">
      <c r="A14" s="167" t="s">
        <v>128</v>
      </c>
      <c r="B14" s="13" t="s">
        <v>44</v>
      </c>
      <c r="C14" s="112" t="s">
        <v>173</v>
      </c>
      <c r="E14" s="13"/>
    </row>
    <row r="15" spans="1:7" x14ac:dyDescent="0.2">
      <c r="A15" s="165" t="s">
        <v>128</v>
      </c>
      <c r="B15" s="15" t="s">
        <v>45</v>
      </c>
      <c r="C15" s="113" t="s">
        <v>173</v>
      </c>
      <c r="D15" s="114"/>
      <c r="E15" s="15"/>
    </row>
    <row r="16" spans="1:7" x14ac:dyDescent="0.2">
      <c r="A16" s="163" t="s">
        <v>27</v>
      </c>
      <c r="B16" s="13" t="s">
        <v>46</v>
      </c>
      <c r="C16" s="112" t="s">
        <v>173</v>
      </c>
      <c r="D16" s="112" t="s">
        <v>173</v>
      </c>
      <c r="E16" s="13"/>
    </row>
    <row r="17" spans="1:5" x14ac:dyDescent="0.2">
      <c r="A17" s="164" t="s">
        <v>27</v>
      </c>
      <c r="B17" s="13" t="s">
        <v>47</v>
      </c>
      <c r="C17" s="112" t="s">
        <v>173</v>
      </c>
      <c r="E17" s="13"/>
    </row>
    <row r="18" spans="1:5" x14ac:dyDescent="0.2">
      <c r="A18" s="164" t="s">
        <v>27</v>
      </c>
      <c r="B18" s="13" t="s">
        <v>48</v>
      </c>
      <c r="C18" s="112" t="s">
        <v>173</v>
      </c>
      <c r="E18" s="13"/>
    </row>
    <row r="19" spans="1:5" x14ac:dyDescent="0.2">
      <c r="A19" s="164" t="s">
        <v>27</v>
      </c>
      <c r="B19" s="13" t="s">
        <v>49</v>
      </c>
      <c r="C19" s="112" t="s">
        <v>173</v>
      </c>
      <c r="E19" s="13"/>
    </row>
    <row r="20" spans="1:5" x14ac:dyDescent="0.2">
      <c r="A20" s="164" t="s">
        <v>27</v>
      </c>
      <c r="B20" s="13" t="s">
        <v>176</v>
      </c>
      <c r="C20" s="112" t="s">
        <v>173</v>
      </c>
      <c r="E20" s="13"/>
    </row>
    <row r="21" spans="1:5" x14ac:dyDescent="0.2">
      <c r="A21" s="165" t="s">
        <v>27</v>
      </c>
      <c r="B21" s="15" t="s">
        <v>52</v>
      </c>
      <c r="C21" s="113" t="s">
        <v>173</v>
      </c>
      <c r="D21" s="114"/>
      <c r="E21" s="15"/>
    </row>
    <row r="22" spans="1:5" x14ac:dyDescent="0.2">
      <c r="A22" s="163" t="s">
        <v>129</v>
      </c>
      <c r="B22" s="13" t="s">
        <v>177</v>
      </c>
      <c r="C22" s="112" t="s">
        <v>173</v>
      </c>
      <c r="E22" s="13"/>
    </row>
    <row r="23" spans="1:5" x14ac:dyDescent="0.2">
      <c r="A23" s="164" t="s">
        <v>129</v>
      </c>
      <c r="B23" s="13" t="s">
        <v>51</v>
      </c>
      <c r="C23" s="112" t="s">
        <v>173</v>
      </c>
      <c r="D23" s="112" t="s">
        <v>173</v>
      </c>
      <c r="E23" s="13"/>
    </row>
    <row r="24" spans="1:5" x14ac:dyDescent="0.2">
      <c r="A24" s="164" t="s">
        <v>129</v>
      </c>
      <c r="B24" s="13" t="s">
        <v>193</v>
      </c>
      <c r="C24" s="112" t="s">
        <v>173</v>
      </c>
      <c r="E24" s="13"/>
    </row>
    <row r="25" spans="1:5" x14ac:dyDescent="0.2">
      <c r="A25" s="165" t="s">
        <v>129</v>
      </c>
      <c r="B25" s="15" t="s">
        <v>178</v>
      </c>
      <c r="C25" s="113" t="s">
        <v>173</v>
      </c>
      <c r="D25" s="114"/>
      <c r="E25" s="15"/>
    </row>
    <row r="26" spans="1:5" x14ac:dyDescent="0.2">
      <c r="A26" s="163" t="s">
        <v>130</v>
      </c>
      <c r="B26" s="13" t="s">
        <v>50</v>
      </c>
      <c r="C26" s="112" t="s">
        <v>173</v>
      </c>
      <c r="D26" s="112" t="s">
        <v>173</v>
      </c>
      <c r="E26" s="13"/>
    </row>
    <row r="27" spans="1:5" x14ac:dyDescent="0.2">
      <c r="A27" s="164" t="s">
        <v>130</v>
      </c>
      <c r="B27" s="13" t="s">
        <v>53</v>
      </c>
      <c r="C27" s="112" t="s">
        <v>173</v>
      </c>
      <c r="E27" s="13"/>
    </row>
    <row r="28" spans="1:5" x14ac:dyDescent="0.2">
      <c r="A28" s="164" t="s">
        <v>130</v>
      </c>
      <c r="B28" s="13" t="s">
        <v>179</v>
      </c>
      <c r="C28" s="112" t="s">
        <v>173</v>
      </c>
      <c r="E28" s="13"/>
    </row>
    <row r="29" spans="1:5" x14ac:dyDescent="0.2">
      <c r="A29" s="165" t="s">
        <v>130</v>
      </c>
      <c r="B29" s="15" t="s">
        <v>54</v>
      </c>
      <c r="C29" s="113" t="s">
        <v>173</v>
      </c>
      <c r="D29" s="114"/>
      <c r="E29" s="15"/>
    </row>
    <row r="30" spans="1:5" x14ac:dyDescent="0.2">
      <c r="A30" s="163" t="s">
        <v>131</v>
      </c>
      <c r="B30" s="13" t="s">
        <v>55</v>
      </c>
      <c r="C30" s="112" t="s">
        <v>173</v>
      </c>
      <c r="D30" s="112" t="s">
        <v>173</v>
      </c>
      <c r="E30" s="13"/>
    </row>
    <row r="31" spans="1:5" x14ac:dyDescent="0.2">
      <c r="A31" s="164" t="s">
        <v>131</v>
      </c>
      <c r="B31" s="13" t="s">
        <v>56</v>
      </c>
      <c r="C31" s="112" t="s">
        <v>173</v>
      </c>
      <c r="E31" s="13"/>
    </row>
    <row r="32" spans="1:5" x14ac:dyDescent="0.2">
      <c r="A32" s="164" t="s">
        <v>131</v>
      </c>
      <c r="B32" s="13" t="s">
        <v>57</v>
      </c>
      <c r="C32" s="112" t="s">
        <v>173</v>
      </c>
      <c r="D32" s="112" t="s">
        <v>173</v>
      </c>
      <c r="E32" s="13"/>
    </row>
    <row r="33" spans="1:5" x14ac:dyDescent="0.2">
      <c r="A33" s="164" t="s">
        <v>131</v>
      </c>
      <c r="B33" s="13" t="s">
        <v>180</v>
      </c>
      <c r="C33" s="112" t="s">
        <v>173</v>
      </c>
      <c r="E33" s="13"/>
    </row>
    <row r="34" spans="1:5" x14ac:dyDescent="0.2">
      <c r="A34" s="164" t="s">
        <v>131</v>
      </c>
      <c r="B34" s="13" t="s">
        <v>58</v>
      </c>
      <c r="C34" s="112" t="s">
        <v>173</v>
      </c>
      <c r="E34" s="13"/>
    </row>
    <row r="35" spans="1:5" x14ac:dyDescent="0.2">
      <c r="A35" s="165" t="s">
        <v>131</v>
      </c>
      <c r="B35" s="15" t="s">
        <v>59</v>
      </c>
      <c r="C35" s="113" t="s">
        <v>173</v>
      </c>
      <c r="D35" s="114"/>
      <c r="E35" s="15"/>
    </row>
    <row r="36" spans="1:5" x14ac:dyDescent="0.2">
      <c r="A36" s="163" t="s">
        <v>109</v>
      </c>
      <c r="B36" s="13" t="s">
        <v>181</v>
      </c>
      <c r="C36" s="112" t="s">
        <v>173</v>
      </c>
      <c r="E36" s="13"/>
    </row>
    <row r="37" spans="1:5" x14ac:dyDescent="0.2">
      <c r="A37" s="164" t="s">
        <v>109</v>
      </c>
      <c r="B37" s="13" t="s">
        <v>60</v>
      </c>
      <c r="C37" s="112" t="s">
        <v>173</v>
      </c>
      <c r="E37" s="13"/>
    </row>
    <row r="38" spans="1:5" x14ac:dyDescent="0.2">
      <c r="A38" s="164" t="s">
        <v>109</v>
      </c>
      <c r="B38" s="13" t="s">
        <v>61</v>
      </c>
      <c r="C38" s="112" t="s">
        <v>173</v>
      </c>
      <c r="D38" s="112" t="s">
        <v>173</v>
      </c>
      <c r="E38" s="13"/>
    </row>
    <row r="39" spans="1:5" x14ac:dyDescent="0.2">
      <c r="A39" s="164" t="s">
        <v>109</v>
      </c>
      <c r="B39" s="13" t="s">
        <v>62</v>
      </c>
      <c r="C39" s="112" t="s">
        <v>173</v>
      </c>
      <c r="E39" s="13"/>
    </row>
    <row r="40" spans="1:5" x14ac:dyDescent="0.2">
      <c r="A40" s="165" t="s">
        <v>109</v>
      </c>
      <c r="B40" s="15" t="s">
        <v>110</v>
      </c>
      <c r="C40" s="113" t="s">
        <v>173</v>
      </c>
      <c r="D40" s="113" t="s">
        <v>173</v>
      </c>
      <c r="E40" s="15"/>
    </row>
    <row r="41" spans="1:5" x14ac:dyDescent="0.2">
      <c r="A41" s="163" t="s">
        <v>182</v>
      </c>
      <c r="B41" s="13" t="s">
        <v>63</v>
      </c>
      <c r="C41" s="112" t="s">
        <v>173</v>
      </c>
      <c r="E41" s="13"/>
    </row>
    <row r="42" spans="1:5" x14ac:dyDescent="0.2">
      <c r="A42" s="164" t="s">
        <v>28</v>
      </c>
      <c r="B42" s="13" t="s">
        <v>64</v>
      </c>
      <c r="C42" s="112" t="s">
        <v>173</v>
      </c>
      <c r="E42" s="13"/>
    </row>
    <row r="43" spans="1:5" x14ac:dyDescent="0.2">
      <c r="A43" s="164" t="s">
        <v>28</v>
      </c>
      <c r="B43" s="13" t="s">
        <v>65</v>
      </c>
      <c r="C43" s="112" t="s">
        <v>173</v>
      </c>
      <c r="D43" s="112" t="s">
        <v>173</v>
      </c>
      <c r="E43" s="13"/>
    </row>
    <row r="44" spans="1:5" x14ac:dyDescent="0.2">
      <c r="A44" s="165" t="s">
        <v>28</v>
      </c>
      <c r="B44" s="15" t="s">
        <v>66</v>
      </c>
      <c r="C44" s="113" t="s">
        <v>173</v>
      </c>
      <c r="D44" s="113" t="s">
        <v>173</v>
      </c>
      <c r="E44" s="15"/>
    </row>
    <row r="45" spans="1:5" x14ac:dyDescent="0.2">
      <c r="A45" s="164" t="s">
        <v>132</v>
      </c>
      <c r="B45" s="13" t="s">
        <v>68</v>
      </c>
      <c r="C45" s="112" t="s">
        <v>173</v>
      </c>
      <c r="E45" s="13"/>
    </row>
    <row r="46" spans="1:5" x14ac:dyDescent="0.2">
      <c r="A46" s="164" t="s">
        <v>132</v>
      </c>
      <c r="B46" s="15" t="s">
        <v>69</v>
      </c>
      <c r="C46" s="113" t="s">
        <v>173</v>
      </c>
      <c r="D46" s="114"/>
      <c r="E46" s="15"/>
    </row>
    <row r="47" spans="1:5" x14ac:dyDescent="0.2">
      <c r="A47" s="163" t="s">
        <v>29</v>
      </c>
      <c r="B47" s="13" t="s">
        <v>67</v>
      </c>
      <c r="C47" s="112" t="s">
        <v>173</v>
      </c>
      <c r="E47" s="13"/>
    </row>
    <row r="48" spans="1:5" x14ac:dyDescent="0.2">
      <c r="A48" s="165" t="s">
        <v>29</v>
      </c>
      <c r="B48" s="15" t="s">
        <v>29</v>
      </c>
      <c r="C48" s="113" t="s">
        <v>173</v>
      </c>
      <c r="D48" s="113" t="s">
        <v>173</v>
      </c>
      <c r="E48" s="15"/>
    </row>
    <row r="49" spans="1:5" x14ac:dyDescent="0.2">
      <c r="A49" s="163" t="s">
        <v>30</v>
      </c>
      <c r="B49" s="13" t="s">
        <v>70</v>
      </c>
      <c r="C49" s="112" t="s">
        <v>173</v>
      </c>
      <c r="D49" s="112" t="s">
        <v>173</v>
      </c>
      <c r="E49" s="13"/>
    </row>
    <row r="50" spans="1:5" x14ac:dyDescent="0.2">
      <c r="A50" s="164" t="s">
        <v>30</v>
      </c>
      <c r="B50" s="13" t="s">
        <v>71</v>
      </c>
      <c r="C50" s="112" t="s">
        <v>173</v>
      </c>
      <c r="D50" s="112" t="s">
        <v>173</v>
      </c>
      <c r="E50" s="13"/>
    </row>
    <row r="51" spans="1:5" x14ac:dyDescent="0.2">
      <c r="A51" s="164" t="s">
        <v>30</v>
      </c>
      <c r="B51" s="13" t="s">
        <v>183</v>
      </c>
      <c r="C51" s="112" t="s">
        <v>173</v>
      </c>
      <c r="E51" s="13"/>
    </row>
    <row r="52" spans="1:5" x14ac:dyDescent="0.2">
      <c r="A52" s="164" t="s">
        <v>30</v>
      </c>
      <c r="B52" s="13" t="s">
        <v>72</v>
      </c>
      <c r="C52" s="112" t="s">
        <v>173</v>
      </c>
      <c r="D52" s="112" t="s">
        <v>173</v>
      </c>
      <c r="E52" s="13"/>
    </row>
    <row r="53" spans="1:5" x14ac:dyDescent="0.2">
      <c r="A53" s="164" t="s">
        <v>30</v>
      </c>
      <c r="B53" s="15" t="s">
        <v>73</v>
      </c>
      <c r="C53" s="113" t="s">
        <v>173</v>
      </c>
      <c r="D53" s="114"/>
      <c r="E53" s="15"/>
    </row>
    <row r="54" spans="1:5" x14ac:dyDescent="0.2">
      <c r="A54" s="163" t="s">
        <v>31</v>
      </c>
      <c r="B54" s="13" t="s">
        <v>74</v>
      </c>
      <c r="C54" s="112" t="s">
        <v>173</v>
      </c>
      <c r="E54" s="13"/>
    </row>
    <row r="55" spans="1:5" x14ac:dyDescent="0.2">
      <c r="A55" s="164" t="s">
        <v>31</v>
      </c>
      <c r="B55" s="13" t="s">
        <v>75</v>
      </c>
      <c r="C55" s="112" t="s">
        <v>173</v>
      </c>
      <c r="D55" s="112" t="s">
        <v>173</v>
      </c>
      <c r="E55" s="13"/>
    </row>
    <row r="56" spans="1:5" x14ac:dyDescent="0.2">
      <c r="A56" s="165" t="s">
        <v>31</v>
      </c>
      <c r="B56" s="15" t="s">
        <v>76</v>
      </c>
      <c r="C56" s="113" t="s">
        <v>173</v>
      </c>
      <c r="D56" s="114"/>
      <c r="E56" s="15" t="s">
        <v>86</v>
      </c>
    </row>
    <row r="57" spans="1:5" x14ac:dyDescent="0.2">
      <c r="A57" s="163" t="s">
        <v>133</v>
      </c>
      <c r="B57" s="13" t="s">
        <v>77</v>
      </c>
      <c r="C57" s="112" t="s">
        <v>173</v>
      </c>
      <c r="E57" s="13" t="s">
        <v>86</v>
      </c>
    </row>
    <row r="58" spans="1:5" x14ac:dyDescent="0.2">
      <c r="A58" s="164" t="s">
        <v>133</v>
      </c>
      <c r="B58" s="13" t="s">
        <v>78</v>
      </c>
      <c r="C58" s="112" t="s">
        <v>173</v>
      </c>
      <c r="D58" s="112" t="s">
        <v>173</v>
      </c>
      <c r="E58" s="13"/>
    </row>
    <row r="59" spans="1:5" x14ac:dyDescent="0.2">
      <c r="A59" s="164" t="s">
        <v>133</v>
      </c>
      <c r="B59" s="13" t="s">
        <v>79</v>
      </c>
      <c r="C59" s="112" t="s">
        <v>173</v>
      </c>
      <c r="E59" s="13"/>
    </row>
    <row r="60" spans="1:5" x14ac:dyDescent="0.2">
      <c r="A60" s="165" t="s">
        <v>133</v>
      </c>
      <c r="B60" s="15" t="s">
        <v>80</v>
      </c>
      <c r="C60" s="113" t="s">
        <v>173</v>
      </c>
      <c r="D60" s="113" t="s">
        <v>173</v>
      </c>
      <c r="E60" s="15"/>
    </row>
    <row r="61" spans="1:5" x14ac:dyDescent="0.2">
      <c r="A61" s="163" t="s">
        <v>134</v>
      </c>
      <c r="B61" s="13" t="s">
        <v>81</v>
      </c>
      <c r="C61" s="112" t="s">
        <v>173</v>
      </c>
      <c r="E61" s="13"/>
    </row>
    <row r="62" spans="1:5" x14ac:dyDescent="0.2">
      <c r="A62" s="164" t="s">
        <v>134</v>
      </c>
      <c r="B62" s="13" t="s">
        <v>82</v>
      </c>
      <c r="C62" s="112" t="s">
        <v>173</v>
      </c>
      <c r="E62" s="13"/>
    </row>
    <row r="63" spans="1:5" x14ac:dyDescent="0.2">
      <c r="A63" s="164" t="s">
        <v>134</v>
      </c>
      <c r="B63" s="13" t="s">
        <v>83</v>
      </c>
      <c r="C63" s="112" t="s">
        <v>173</v>
      </c>
      <c r="D63" s="112" t="s">
        <v>173</v>
      </c>
      <c r="E63" s="13"/>
    </row>
    <row r="64" spans="1:5" x14ac:dyDescent="0.2">
      <c r="A64" s="165" t="s">
        <v>134</v>
      </c>
      <c r="B64" s="15" t="s">
        <v>84</v>
      </c>
      <c r="C64" s="113" t="s">
        <v>173</v>
      </c>
      <c r="D64" s="114"/>
      <c r="E64" s="15"/>
    </row>
  </sheetData>
  <sheetProtection formatCells="0" formatColumns="0" formatRows="0" insertColumns="0" insertRows="0" insertHyperlinks="0" deleteColumns="0" deleteRows="0" sort="0" autoFilter="0" pivotTables="0"/>
  <autoFilter ref="A5:A64" xr:uid="{14A04243-BE1C-4103-94E2-399B060E7E55}"/>
  <mergeCells count="19">
    <mergeCell ref="A61:A64"/>
    <mergeCell ref="A30:A35"/>
    <mergeCell ref="A36:A40"/>
    <mergeCell ref="A41:A44"/>
    <mergeCell ref="A49:A53"/>
    <mergeCell ref="A54:A56"/>
    <mergeCell ref="A57:A60"/>
    <mergeCell ref="A45:A46"/>
    <mergeCell ref="A47:A48"/>
    <mergeCell ref="A26:A29"/>
    <mergeCell ref="A1:E1"/>
    <mergeCell ref="A2:E2"/>
    <mergeCell ref="A3:E3"/>
    <mergeCell ref="B4:E4"/>
    <mergeCell ref="A6:A9"/>
    <mergeCell ref="A10:A11"/>
    <mergeCell ref="A13:A15"/>
    <mergeCell ref="A16:A21"/>
    <mergeCell ref="A22:A25"/>
  </mergeCells>
  <hyperlinks>
    <hyperlink ref="A2:E2" location="'Definitions and data notes'!A1" display="Back to definitions and data notes" xr:uid="{6CB8250B-886D-4897-9DD6-5117666C0EFC}"/>
    <hyperlink ref="A3:E3" location="Contents!A1" display="Back to contents page" xr:uid="{DC669185-54E4-4C38-94E2-6BAC51ED8BB5}"/>
  </hyperlink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22F77-BECF-4B3A-BBAE-2EBB8CA21DAB}">
  <sheetPr codeName="Sheet2">
    <tabColor theme="8" tint="0.79998168889431442"/>
    <pageSetUpPr fitToPage="1"/>
  </sheetPr>
  <dimension ref="A1:V36"/>
  <sheetViews>
    <sheetView zoomScaleNormal="100" workbookViewId="0">
      <selection sqref="A1:U1"/>
    </sheetView>
  </sheetViews>
  <sheetFormatPr defaultColWidth="9" defaultRowHeight="14.25" x14ac:dyDescent="0.2"/>
  <cols>
    <col min="1" max="1" width="20.625" style="64" customWidth="1"/>
    <col min="2" max="21" width="7.625" style="64" customWidth="1"/>
    <col min="22" max="16384" width="9" style="64"/>
  </cols>
  <sheetData>
    <row r="1" spans="1:22" s="81" customFormat="1" ht="15" x14ac:dyDescent="0.2">
      <c r="A1" s="142" t="s">
        <v>205</v>
      </c>
      <c r="B1" s="142"/>
      <c r="C1" s="142"/>
      <c r="D1" s="142"/>
      <c r="E1" s="142"/>
      <c r="F1" s="142"/>
      <c r="G1" s="142"/>
      <c r="H1" s="142"/>
      <c r="I1" s="142"/>
      <c r="J1" s="142"/>
      <c r="K1" s="142"/>
      <c r="L1" s="142"/>
      <c r="M1" s="142"/>
      <c r="N1" s="142"/>
      <c r="O1" s="142"/>
      <c r="P1" s="142"/>
      <c r="Q1" s="142"/>
      <c r="R1" s="142"/>
      <c r="S1" s="142"/>
      <c r="T1" s="142"/>
      <c r="U1" s="142"/>
    </row>
    <row r="2" spans="1:22" ht="14.25" customHeight="1" x14ac:dyDescent="0.2">
      <c r="A2" s="143" t="s">
        <v>161</v>
      </c>
      <c r="B2" s="143"/>
      <c r="C2" s="143"/>
      <c r="D2" s="143"/>
      <c r="E2" s="143"/>
      <c r="F2" s="143"/>
      <c r="G2" s="143"/>
      <c r="H2" s="143"/>
      <c r="I2" s="143"/>
      <c r="J2" s="143"/>
      <c r="K2" s="143"/>
      <c r="L2" s="143"/>
      <c r="M2" s="143"/>
      <c r="N2" s="143"/>
      <c r="O2" s="143"/>
      <c r="P2" s="143"/>
      <c r="Q2" s="143"/>
      <c r="R2" s="143"/>
      <c r="S2" s="143"/>
      <c r="T2" s="143"/>
      <c r="U2" s="143"/>
    </row>
    <row r="3" spans="1:22" ht="14.25" customHeight="1" x14ac:dyDescent="0.2">
      <c r="A3" s="143" t="s">
        <v>154</v>
      </c>
      <c r="B3" s="143"/>
      <c r="C3" s="143"/>
      <c r="D3" s="143"/>
      <c r="E3" s="143"/>
      <c r="F3" s="143"/>
      <c r="G3" s="143"/>
      <c r="H3" s="143"/>
      <c r="I3" s="143"/>
      <c r="J3" s="143"/>
      <c r="K3" s="143"/>
      <c r="L3" s="143"/>
      <c r="M3" s="143"/>
      <c r="N3" s="143"/>
      <c r="O3" s="143"/>
      <c r="P3" s="143"/>
      <c r="Q3" s="143"/>
      <c r="R3" s="143"/>
      <c r="S3" s="143"/>
      <c r="T3" s="143"/>
      <c r="U3" s="143"/>
    </row>
    <row r="4" spans="1:22" s="27" customFormat="1" x14ac:dyDescent="0.2">
      <c r="A4" s="141" t="s">
        <v>227</v>
      </c>
      <c r="B4" s="141"/>
      <c r="C4" s="141"/>
      <c r="D4" s="141"/>
      <c r="E4" s="141"/>
      <c r="F4" s="141"/>
      <c r="G4" s="141"/>
      <c r="H4" s="141"/>
      <c r="I4" s="141"/>
      <c r="J4" s="141"/>
      <c r="K4" s="141"/>
      <c r="L4" s="141"/>
      <c r="M4" s="141"/>
      <c r="N4" s="141"/>
      <c r="O4" s="141"/>
      <c r="P4" s="141"/>
      <c r="Q4" s="141"/>
      <c r="R4" s="141"/>
      <c r="S4" s="141"/>
      <c r="T4" s="141"/>
      <c r="U4" s="141"/>
    </row>
    <row r="5" spans="1:22" s="27" customFormat="1" x14ac:dyDescent="0.2">
      <c r="A5" s="103"/>
      <c r="B5" s="144" t="s">
        <v>164</v>
      </c>
      <c r="C5" s="144"/>
      <c r="D5" s="144"/>
      <c r="E5" s="144"/>
      <c r="F5" s="144"/>
      <c r="G5" s="144"/>
      <c r="H5" s="144"/>
      <c r="I5" s="144"/>
      <c r="J5" s="144"/>
      <c r="K5" s="144"/>
      <c r="L5" s="145" t="s">
        <v>165</v>
      </c>
      <c r="M5" s="144"/>
      <c r="N5" s="144"/>
      <c r="O5" s="144"/>
      <c r="P5" s="144"/>
      <c r="Q5" s="144"/>
      <c r="R5" s="144"/>
      <c r="S5" s="144"/>
      <c r="T5" s="144"/>
      <c r="U5" s="144"/>
    </row>
    <row r="6" spans="1:22" ht="15" customHeight="1" x14ac:dyDescent="0.2">
      <c r="A6" s="36" t="s">
        <v>105</v>
      </c>
      <c r="B6" s="37">
        <v>2014</v>
      </c>
      <c r="C6" s="37">
        <v>2015</v>
      </c>
      <c r="D6" s="37">
        <v>2016</v>
      </c>
      <c r="E6" s="37">
        <v>2017</v>
      </c>
      <c r="F6" s="37">
        <v>2018</v>
      </c>
      <c r="G6" s="37">
        <v>2019</v>
      </c>
      <c r="H6" s="37">
        <v>2020</v>
      </c>
      <c r="I6" s="37">
        <v>2021</v>
      </c>
      <c r="J6" s="37">
        <v>2022</v>
      </c>
      <c r="K6" s="37">
        <v>2023</v>
      </c>
      <c r="L6" s="104">
        <v>2014</v>
      </c>
      <c r="M6" s="37">
        <v>2015</v>
      </c>
      <c r="N6" s="37">
        <v>2016</v>
      </c>
      <c r="O6" s="37">
        <v>2017</v>
      </c>
      <c r="P6" s="37">
        <v>2018</v>
      </c>
      <c r="Q6" s="37">
        <v>2019</v>
      </c>
      <c r="R6" s="37">
        <v>2020</v>
      </c>
      <c r="S6" s="37">
        <v>2021</v>
      </c>
      <c r="T6" s="37">
        <v>2022</v>
      </c>
      <c r="U6" s="37">
        <v>2023</v>
      </c>
    </row>
    <row r="7" spans="1:22" x14ac:dyDescent="0.2">
      <c r="A7" s="128" t="s">
        <v>187</v>
      </c>
      <c r="B7" s="31" t="s">
        <v>192</v>
      </c>
      <c r="C7" s="31" t="s">
        <v>192</v>
      </c>
      <c r="D7" s="31" t="s">
        <v>192</v>
      </c>
      <c r="E7" s="31" t="s">
        <v>192</v>
      </c>
      <c r="F7" s="31" t="s">
        <v>192</v>
      </c>
      <c r="G7" s="31">
        <v>0</v>
      </c>
      <c r="H7" s="31">
        <v>3</v>
      </c>
      <c r="I7" s="31">
        <v>11</v>
      </c>
      <c r="J7" s="31">
        <v>4</v>
      </c>
      <c r="K7" s="31">
        <v>1</v>
      </c>
      <c r="L7" s="105" t="s">
        <v>192</v>
      </c>
      <c r="M7" s="89" t="s">
        <v>192</v>
      </c>
      <c r="N7" s="89" t="s">
        <v>192</v>
      </c>
      <c r="O7" s="89" t="s">
        <v>192</v>
      </c>
      <c r="P7" s="89" t="s">
        <v>192</v>
      </c>
      <c r="Q7" s="89">
        <v>0</v>
      </c>
      <c r="R7" s="89" t="s">
        <v>191</v>
      </c>
      <c r="S7" s="89" t="s">
        <v>191</v>
      </c>
      <c r="T7" s="89" t="s">
        <v>191</v>
      </c>
      <c r="U7" s="89" t="s">
        <v>191</v>
      </c>
      <c r="V7" s="130"/>
    </row>
    <row r="8" spans="1:22" x14ac:dyDescent="0.2">
      <c r="A8" s="127" t="s">
        <v>116</v>
      </c>
      <c r="B8" s="31">
        <v>25</v>
      </c>
      <c r="C8" s="31">
        <v>21</v>
      </c>
      <c r="D8" s="31">
        <v>39</v>
      </c>
      <c r="E8" s="31">
        <v>3</v>
      </c>
      <c r="F8" s="31">
        <v>7</v>
      </c>
      <c r="G8" s="31">
        <v>5</v>
      </c>
      <c r="H8" s="31">
        <v>6</v>
      </c>
      <c r="I8" s="31">
        <v>7</v>
      </c>
      <c r="J8" s="31">
        <v>3</v>
      </c>
      <c r="K8" s="31">
        <v>2</v>
      </c>
      <c r="L8" s="105" t="s">
        <v>191</v>
      </c>
      <c r="M8" s="89" t="s">
        <v>191</v>
      </c>
      <c r="N8" s="89" t="s">
        <v>191</v>
      </c>
      <c r="O8" s="89" t="s">
        <v>191</v>
      </c>
      <c r="P8" s="89" t="s">
        <v>191</v>
      </c>
      <c r="Q8" s="89" t="s">
        <v>191</v>
      </c>
      <c r="R8" s="89" t="s">
        <v>191</v>
      </c>
      <c r="S8" s="89" t="s">
        <v>191</v>
      </c>
      <c r="T8" s="89" t="s">
        <v>191</v>
      </c>
      <c r="U8" s="89" t="s">
        <v>191</v>
      </c>
      <c r="V8" s="130"/>
    </row>
    <row r="9" spans="1:22" x14ac:dyDescent="0.2">
      <c r="A9" s="83" t="s">
        <v>103</v>
      </c>
      <c r="B9" s="31">
        <v>7223</v>
      </c>
      <c r="C9" s="31">
        <v>6494</v>
      </c>
      <c r="D9" s="31">
        <v>7106</v>
      </c>
      <c r="E9" s="31">
        <v>6807</v>
      </c>
      <c r="F9" s="31">
        <v>6435</v>
      </c>
      <c r="G9" s="31">
        <v>5735</v>
      </c>
      <c r="H9" s="31">
        <v>5479</v>
      </c>
      <c r="I9" s="31">
        <v>4461</v>
      </c>
      <c r="J9" s="31">
        <v>4335</v>
      </c>
      <c r="K9" s="31">
        <v>4272</v>
      </c>
      <c r="L9" s="105">
        <v>0.48</v>
      </c>
      <c r="M9" s="89">
        <v>0.47</v>
      </c>
      <c r="N9" s="89">
        <v>0.46</v>
      </c>
      <c r="O9" s="89">
        <v>0.43</v>
      </c>
      <c r="P9" s="89">
        <v>0.42</v>
      </c>
      <c r="Q9" s="89">
        <v>0.38</v>
      </c>
      <c r="R9" s="89">
        <v>0.35</v>
      </c>
      <c r="S9" s="89">
        <v>0.37</v>
      </c>
      <c r="T9" s="89">
        <v>0.34</v>
      </c>
      <c r="U9" s="89">
        <v>0.34</v>
      </c>
      <c r="V9" s="130"/>
    </row>
    <row r="10" spans="1:22" x14ac:dyDescent="0.2">
      <c r="A10" s="83" t="s">
        <v>117</v>
      </c>
      <c r="B10" s="31">
        <v>55</v>
      </c>
      <c r="C10" s="31">
        <v>19</v>
      </c>
      <c r="D10" s="31">
        <v>23</v>
      </c>
      <c r="E10" s="31">
        <v>108</v>
      </c>
      <c r="F10" s="31">
        <v>73</v>
      </c>
      <c r="G10" s="31">
        <v>92</v>
      </c>
      <c r="H10" s="31">
        <v>120</v>
      </c>
      <c r="I10" s="31">
        <v>104</v>
      </c>
      <c r="J10" s="31">
        <v>113</v>
      </c>
      <c r="K10" s="31">
        <v>211</v>
      </c>
      <c r="L10" s="105" t="s">
        <v>191</v>
      </c>
      <c r="M10" s="89" t="s">
        <v>191</v>
      </c>
      <c r="N10" s="89" t="s">
        <v>191</v>
      </c>
      <c r="O10" s="89">
        <v>0.01</v>
      </c>
      <c r="P10" s="89" t="s">
        <v>191</v>
      </c>
      <c r="Q10" s="89">
        <v>0.01</v>
      </c>
      <c r="R10" s="89">
        <v>0.01</v>
      </c>
      <c r="S10" s="89">
        <v>0.01</v>
      </c>
      <c r="T10" s="89">
        <v>0.01</v>
      </c>
      <c r="U10" s="89">
        <v>0.02</v>
      </c>
      <c r="V10" s="130"/>
    </row>
    <row r="11" spans="1:22" x14ac:dyDescent="0.2">
      <c r="A11" s="83" t="s">
        <v>145</v>
      </c>
      <c r="B11" s="31">
        <v>192</v>
      </c>
      <c r="C11" s="31">
        <v>139</v>
      </c>
      <c r="D11" s="31">
        <v>165</v>
      </c>
      <c r="E11" s="31">
        <v>136</v>
      </c>
      <c r="F11" s="31">
        <v>180</v>
      </c>
      <c r="G11" s="31">
        <v>211</v>
      </c>
      <c r="H11" s="31">
        <v>409</v>
      </c>
      <c r="I11" s="31">
        <v>321</v>
      </c>
      <c r="J11" s="31">
        <v>414</v>
      </c>
      <c r="K11" s="31">
        <v>362</v>
      </c>
      <c r="L11" s="105">
        <v>0.01</v>
      </c>
      <c r="M11" s="89">
        <v>0.01</v>
      </c>
      <c r="N11" s="89">
        <v>0.01</v>
      </c>
      <c r="O11" s="89">
        <v>0.01</v>
      </c>
      <c r="P11" s="89">
        <v>0.01</v>
      </c>
      <c r="Q11" s="89">
        <v>0.01</v>
      </c>
      <c r="R11" s="89">
        <v>0.03</v>
      </c>
      <c r="S11" s="89">
        <v>0.03</v>
      </c>
      <c r="T11" s="89">
        <v>0.03</v>
      </c>
      <c r="U11" s="89">
        <v>0.03</v>
      </c>
      <c r="V11" s="130"/>
    </row>
    <row r="12" spans="1:22" x14ac:dyDescent="0.2">
      <c r="A12" s="83" t="s">
        <v>118</v>
      </c>
      <c r="B12" s="31">
        <v>81</v>
      </c>
      <c r="C12" s="31">
        <v>126</v>
      </c>
      <c r="D12" s="31">
        <v>346</v>
      </c>
      <c r="E12" s="31">
        <v>224</v>
      </c>
      <c r="F12" s="31">
        <v>133</v>
      </c>
      <c r="G12" s="31">
        <v>187</v>
      </c>
      <c r="H12" s="31">
        <v>127</v>
      </c>
      <c r="I12" s="31">
        <v>170</v>
      </c>
      <c r="J12" s="31">
        <v>331</v>
      </c>
      <c r="K12" s="31">
        <v>239</v>
      </c>
      <c r="L12" s="105">
        <v>0.01</v>
      </c>
      <c r="M12" s="89">
        <v>0.01</v>
      </c>
      <c r="N12" s="89">
        <v>0.02</v>
      </c>
      <c r="O12" s="89">
        <v>0.01</v>
      </c>
      <c r="P12" s="89">
        <v>0.01</v>
      </c>
      <c r="Q12" s="89">
        <v>0.01</v>
      </c>
      <c r="R12" s="89">
        <v>0.01</v>
      </c>
      <c r="S12" s="89">
        <v>0.01</v>
      </c>
      <c r="T12" s="89">
        <v>0.03</v>
      </c>
      <c r="U12" s="89">
        <v>0.02</v>
      </c>
      <c r="V12" s="130"/>
    </row>
    <row r="13" spans="1:22" x14ac:dyDescent="0.2">
      <c r="A13" s="83" t="s">
        <v>119</v>
      </c>
      <c r="B13" s="31">
        <v>17</v>
      </c>
      <c r="C13" s="31">
        <v>9</v>
      </c>
      <c r="D13" s="31">
        <v>18</v>
      </c>
      <c r="E13" s="31">
        <v>6</v>
      </c>
      <c r="F13" s="31">
        <v>15</v>
      </c>
      <c r="G13" s="31">
        <v>13</v>
      </c>
      <c r="H13" s="31">
        <v>10</v>
      </c>
      <c r="I13" s="31">
        <v>4</v>
      </c>
      <c r="J13" s="31">
        <v>5</v>
      </c>
      <c r="K13" s="31">
        <v>10</v>
      </c>
      <c r="L13" s="105" t="s">
        <v>191</v>
      </c>
      <c r="M13" s="89" t="s">
        <v>191</v>
      </c>
      <c r="N13" s="89" t="s">
        <v>191</v>
      </c>
      <c r="O13" s="89" t="s">
        <v>191</v>
      </c>
      <c r="P13" s="89" t="s">
        <v>191</v>
      </c>
      <c r="Q13" s="89" t="s">
        <v>191</v>
      </c>
      <c r="R13" s="89" t="s">
        <v>191</v>
      </c>
      <c r="S13" s="89" t="s">
        <v>191</v>
      </c>
      <c r="T13" s="89" t="s">
        <v>191</v>
      </c>
      <c r="U13" s="89" t="s">
        <v>191</v>
      </c>
      <c r="V13" s="130"/>
    </row>
    <row r="14" spans="1:22" x14ac:dyDescent="0.2">
      <c r="A14" s="83" t="s">
        <v>120</v>
      </c>
      <c r="B14" s="31">
        <v>207</v>
      </c>
      <c r="C14" s="31">
        <v>114</v>
      </c>
      <c r="D14" s="31">
        <v>97</v>
      </c>
      <c r="E14" s="31">
        <v>105</v>
      </c>
      <c r="F14" s="31">
        <v>99</v>
      </c>
      <c r="G14" s="31">
        <v>103</v>
      </c>
      <c r="H14" s="31">
        <v>121</v>
      </c>
      <c r="I14" s="31">
        <v>137</v>
      </c>
      <c r="J14" s="31">
        <v>241</v>
      </c>
      <c r="K14" s="31">
        <v>129</v>
      </c>
      <c r="L14" s="105">
        <v>0.01</v>
      </c>
      <c r="M14" s="89">
        <v>0.01</v>
      </c>
      <c r="N14" s="89">
        <v>0.01</v>
      </c>
      <c r="O14" s="89">
        <v>0.01</v>
      </c>
      <c r="P14" s="89">
        <v>0.01</v>
      </c>
      <c r="Q14" s="89">
        <v>0.01</v>
      </c>
      <c r="R14" s="89">
        <v>0.01</v>
      </c>
      <c r="S14" s="89">
        <v>0.01</v>
      </c>
      <c r="T14" s="89">
        <v>0.02</v>
      </c>
      <c r="U14" s="89">
        <v>0.01</v>
      </c>
      <c r="V14" s="130"/>
    </row>
    <row r="15" spans="1:22" x14ac:dyDescent="0.2">
      <c r="A15" s="83" t="s">
        <v>104</v>
      </c>
      <c r="B15" s="31">
        <v>4789</v>
      </c>
      <c r="C15" s="31">
        <v>4798</v>
      </c>
      <c r="D15" s="31">
        <v>5972</v>
      </c>
      <c r="E15" s="31">
        <v>7103</v>
      </c>
      <c r="F15" s="31">
        <v>6955</v>
      </c>
      <c r="G15" s="31">
        <v>7738</v>
      </c>
      <c r="H15" s="31">
        <v>8255</v>
      </c>
      <c r="I15" s="31">
        <v>6238</v>
      </c>
      <c r="J15" s="31">
        <v>6420</v>
      </c>
      <c r="K15" s="31">
        <v>6602</v>
      </c>
      <c r="L15" s="105">
        <v>0.32</v>
      </c>
      <c r="M15" s="89">
        <v>0.34</v>
      </c>
      <c r="N15" s="89">
        <v>0.39</v>
      </c>
      <c r="O15" s="89">
        <v>0.44</v>
      </c>
      <c r="P15" s="89">
        <v>0.45</v>
      </c>
      <c r="Q15" s="89">
        <v>0.51</v>
      </c>
      <c r="R15" s="89">
        <v>0.53</v>
      </c>
      <c r="S15" s="89">
        <v>0.52</v>
      </c>
      <c r="T15" s="89">
        <v>0.51</v>
      </c>
      <c r="U15" s="89">
        <v>0.53</v>
      </c>
      <c r="V15" s="130"/>
    </row>
    <row r="16" spans="1:22" x14ac:dyDescent="0.2">
      <c r="A16" s="83" t="s">
        <v>121</v>
      </c>
      <c r="B16" s="31">
        <v>60</v>
      </c>
      <c r="C16" s="31">
        <v>58</v>
      </c>
      <c r="D16" s="31">
        <v>36</v>
      </c>
      <c r="E16" s="31">
        <v>44</v>
      </c>
      <c r="F16" s="31">
        <v>23</v>
      </c>
      <c r="G16" s="31">
        <v>32</v>
      </c>
      <c r="H16" s="31">
        <v>25</v>
      </c>
      <c r="I16" s="31">
        <v>16</v>
      </c>
      <c r="J16" s="31">
        <v>32</v>
      </c>
      <c r="K16" s="31">
        <v>12</v>
      </c>
      <c r="L16" s="105" t="s">
        <v>191</v>
      </c>
      <c r="M16" s="89" t="s">
        <v>191</v>
      </c>
      <c r="N16" s="89" t="s">
        <v>191</v>
      </c>
      <c r="O16" s="89" t="s">
        <v>191</v>
      </c>
      <c r="P16" s="89" t="s">
        <v>191</v>
      </c>
      <c r="Q16" s="89" t="s">
        <v>191</v>
      </c>
      <c r="R16" s="89" t="s">
        <v>191</v>
      </c>
      <c r="S16" s="89" t="s">
        <v>191</v>
      </c>
      <c r="T16" s="89" t="s">
        <v>191</v>
      </c>
      <c r="U16" s="89" t="s">
        <v>191</v>
      </c>
      <c r="V16" s="130"/>
    </row>
    <row r="17" spans="1:22" x14ac:dyDescent="0.2">
      <c r="A17" s="83" t="s">
        <v>122</v>
      </c>
      <c r="B17" s="31">
        <v>5</v>
      </c>
      <c r="C17" s="31">
        <v>2</v>
      </c>
      <c r="D17" s="31">
        <v>1</v>
      </c>
      <c r="E17" s="31">
        <v>1</v>
      </c>
      <c r="F17" s="31">
        <v>0</v>
      </c>
      <c r="G17" s="31">
        <v>0</v>
      </c>
      <c r="H17" s="31">
        <v>1</v>
      </c>
      <c r="I17" s="31">
        <v>5</v>
      </c>
      <c r="J17" s="31">
        <v>5</v>
      </c>
      <c r="K17" s="31">
        <v>2</v>
      </c>
      <c r="L17" s="105" t="s">
        <v>191</v>
      </c>
      <c r="M17" s="89" t="s">
        <v>191</v>
      </c>
      <c r="N17" s="89" t="s">
        <v>191</v>
      </c>
      <c r="O17" s="89" t="s">
        <v>191</v>
      </c>
      <c r="P17" s="89">
        <v>0</v>
      </c>
      <c r="Q17" s="89">
        <v>0</v>
      </c>
      <c r="R17" s="89" t="s">
        <v>191</v>
      </c>
      <c r="S17" s="89" t="s">
        <v>191</v>
      </c>
      <c r="T17" s="89" t="s">
        <v>191</v>
      </c>
      <c r="U17" s="89" t="s">
        <v>191</v>
      </c>
      <c r="V17" s="130"/>
    </row>
    <row r="18" spans="1:22" x14ac:dyDescent="0.2">
      <c r="A18" s="83" t="s">
        <v>144</v>
      </c>
      <c r="B18" s="31">
        <v>45</v>
      </c>
      <c r="C18" s="31">
        <v>26</v>
      </c>
      <c r="D18" s="31">
        <v>25</v>
      </c>
      <c r="E18" s="31">
        <v>21</v>
      </c>
      <c r="F18" s="31">
        <v>12</v>
      </c>
      <c r="G18" s="31">
        <v>14</v>
      </c>
      <c r="H18" s="31">
        <v>10</v>
      </c>
      <c r="I18" s="31">
        <v>10</v>
      </c>
      <c r="J18" s="31">
        <v>15</v>
      </c>
      <c r="K18" s="31">
        <v>14</v>
      </c>
      <c r="L18" s="105" t="s">
        <v>191</v>
      </c>
      <c r="M18" s="89" t="s">
        <v>191</v>
      </c>
      <c r="N18" s="89" t="s">
        <v>191</v>
      </c>
      <c r="O18" s="89" t="s">
        <v>191</v>
      </c>
      <c r="P18" s="89" t="s">
        <v>191</v>
      </c>
      <c r="Q18" s="89" t="s">
        <v>191</v>
      </c>
      <c r="R18" s="89" t="s">
        <v>191</v>
      </c>
      <c r="S18" s="89" t="s">
        <v>191</v>
      </c>
      <c r="T18" s="89" t="s">
        <v>191</v>
      </c>
      <c r="U18" s="89" t="s">
        <v>191</v>
      </c>
      <c r="V18" s="130"/>
    </row>
    <row r="19" spans="1:22" x14ac:dyDescent="0.2">
      <c r="A19" s="83" t="s">
        <v>124</v>
      </c>
      <c r="B19" s="31">
        <v>206</v>
      </c>
      <c r="C19" s="31">
        <v>176</v>
      </c>
      <c r="D19" s="31">
        <v>167</v>
      </c>
      <c r="E19" s="31">
        <v>90</v>
      </c>
      <c r="F19" s="31">
        <v>134</v>
      </c>
      <c r="G19" s="31">
        <v>86</v>
      </c>
      <c r="H19" s="31">
        <v>132</v>
      </c>
      <c r="I19" s="31">
        <v>55</v>
      </c>
      <c r="J19" s="31">
        <v>109</v>
      </c>
      <c r="K19" s="31">
        <v>111</v>
      </c>
      <c r="L19" s="105">
        <v>0.01</v>
      </c>
      <c r="M19" s="89">
        <v>0.01</v>
      </c>
      <c r="N19" s="89">
        <v>0.01</v>
      </c>
      <c r="O19" s="89">
        <v>0.01</v>
      </c>
      <c r="P19" s="89">
        <v>0.01</v>
      </c>
      <c r="Q19" s="89">
        <v>0.01</v>
      </c>
      <c r="R19" s="89">
        <v>0.01</v>
      </c>
      <c r="S19" s="89" t="s">
        <v>191</v>
      </c>
      <c r="T19" s="89">
        <v>0.01</v>
      </c>
      <c r="U19" s="89">
        <v>0.01</v>
      </c>
      <c r="V19" s="130"/>
    </row>
    <row r="20" spans="1:22" x14ac:dyDescent="0.2">
      <c r="A20" s="83" t="s">
        <v>123</v>
      </c>
      <c r="B20" s="31">
        <v>2071</v>
      </c>
      <c r="C20" s="31">
        <v>1972</v>
      </c>
      <c r="D20" s="31">
        <v>1515</v>
      </c>
      <c r="E20" s="31">
        <v>1357</v>
      </c>
      <c r="F20" s="31">
        <v>1231</v>
      </c>
      <c r="G20" s="31">
        <v>835</v>
      </c>
      <c r="H20" s="31">
        <v>736</v>
      </c>
      <c r="I20" s="31">
        <v>559</v>
      </c>
      <c r="J20" s="31">
        <v>590</v>
      </c>
      <c r="K20" s="31">
        <v>576</v>
      </c>
      <c r="L20" s="105">
        <v>0.14000000000000001</v>
      </c>
      <c r="M20" s="89">
        <v>0.14000000000000001</v>
      </c>
      <c r="N20" s="89">
        <v>0.1</v>
      </c>
      <c r="O20" s="89">
        <v>0.08</v>
      </c>
      <c r="P20" s="89">
        <v>0.08</v>
      </c>
      <c r="Q20" s="89">
        <v>0.06</v>
      </c>
      <c r="R20" s="89">
        <v>0.05</v>
      </c>
      <c r="S20" s="89">
        <v>0.05</v>
      </c>
      <c r="T20" s="89">
        <v>0.05</v>
      </c>
      <c r="U20" s="89">
        <v>0.05</v>
      </c>
      <c r="V20" s="130"/>
    </row>
    <row r="21" spans="1:22" x14ac:dyDescent="0.2">
      <c r="A21" s="84" t="s">
        <v>0</v>
      </c>
      <c r="B21" s="131">
        <v>14976</v>
      </c>
      <c r="C21" s="131">
        <v>13954</v>
      </c>
      <c r="D21" s="131">
        <v>15510</v>
      </c>
      <c r="E21" s="131">
        <v>16005</v>
      </c>
      <c r="F21" s="131">
        <v>15297</v>
      </c>
      <c r="G21" s="131">
        <v>15051</v>
      </c>
      <c r="H21" s="131">
        <v>15434</v>
      </c>
      <c r="I21" s="131">
        <v>12098</v>
      </c>
      <c r="J21" s="131">
        <v>12617</v>
      </c>
      <c r="K21" s="131">
        <v>12543</v>
      </c>
      <c r="L21" s="122">
        <v>1</v>
      </c>
      <c r="M21" s="123">
        <v>1</v>
      </c>
      <c r="N21" s="123">
        <v>1</v>
      </c>
      <c r="O21" s="123">
        <v>1</v>
      </c>
      <c r="P21" s="123">
        <v>1</v>
      </c>
      <c r="Q21" s="123">
        <v>1</v>
      </c>
      <c r="R21" s="123">
        <v>1</v>
      </c>
      <c r="S21" s="123">
        <v>1</v>
      </c>
      <c r="T21" s="123">
        <v>1</v>
      </c>
      <c r="U21" s="123">
        <v>1</v>
      </c>
      <c r="V21" s="130"/>
    </row>
    <row r="22" spans="1:22" s="27" customFormat="1" x14ac:dyDescent="0.2">
      <c r="A22" s="141"/>
      <c r="B22" s="141"/>
      <c r="C22" s="141"/>
      <c r="D22" s="141"/>
      <c r="E22" s="141"/>
      <c r="F22" s="141"/>
      <c r="G22" s="141"/>
      <c r="H22" s="141"/>
      <c r="I22" s="141"/>
      <c r="J22" s="141"/>
      <c r="K22" s="141"/>
      <c r="L22" s="141"/>
      <c r="M22" s="141"/>
      <c r="N22" s="141"/>
      <c r="O22" s="141"/>
      <c r="P22" s="141"/>
      <c r="Q22" s="141"/>
      <c r="R22" s="141"/>
      <c r="S22" s="141"/>
      <c r="T22" s="141"/>
      <c r="U22" s="141"/>
    </row>
    <row r="23" spans="1:22" ht="15" x14ac:dyDescent="0.2">
      <c r="A23" s="142" t="s">
        <v>202</v>
      </c>
      <c r="B23" s="142"/>
      <c r="C23" s="142"/>
      <c r="D23" s="142"/>
      <c r="E23" s="142"/>
      <c r="F23" s="142"/>
      <c r="G23" s="142"/>
      <c r="H23" s="142"/>
      <c r="I23" s="142"/>
      <c r="J23" s="142"/>
      <c r="K23" s="142"/>
    </row>
    <row r="36" spans="10:10" x14ac:dyDescent="0.2">
      <c r="J36" s="90"/>
    </row>
  </sheetData>
  <sheetProtection formatCells="0" formatColumns="0" formatRows="0" insertColumns="0" insertRows="0" insertHyperlinks="0" deleteColumns="0" deleteRows="0" sort="0" autoFilter="0" pivotTables="0"/>
  <mergeCells count="8">
    <mergeCell ref="A23:K23"/>
    <mergeCell ref="A4:U4"/>
    <mergeCell ref="A22:U22"/>
    <mergeCell ref="A1:U1"/>
    <mergeCell ref="A2:U2"/>
    <mergeCell ref="A3:U3"/>
    <mergeCell ref="B5:K5"/>
    <mergeCell ref="L5:U5"/>
  </mergeCells>
  <hyperlinks>
    <hyperlink ref="A2:F2" location="'Definitions and data notes'!A1" display="For more information on how to interpret these figures, please read the Definitions and data notes." xr:uid="{60762795-E6B5-417F-B89D-99069BF68F40}"/>
    <hyperlink ref="A3:F3" location="Contents!A1" display="Back to Contents page" xr:uid="{6B7EF1D6-F2A6-482B-92C0-BD402EAB6488}"/>
  </hyperlinks>
  <pageMargins left="0.7" right="0.7" top="0.75" bottom="0.75" header="0.3" footer="0.3"/>
  <pageSetup paperSize="8" scale="9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8" tint="0.79998168889431442"/>
    <pageSetUpPr fitToPage="1"/>
  </sheetPr>
  <dimension ref="A1:X81"/>
  <sheetViews>
    <sheetView workbookViewId="0">
      <pane ySplit="6" topLeftCell="A7" activePane="bottomLeft" state="frozen"/>
      <selection pane="bottomLeft" sqref="A1:V1"/>
    </sheetView>
  </sheetViews>
  <sheetFormatPr defaultColWidth="9" defaultRowHeight="14.25" x14ac:dyDescent="0.2"/>
  <cols>
    <col min="1" max="2" width="20.625" style="50" customWidth="1"/>
    <col min="3" max="22" width="7.625" style="50" customWidth="1"/>
    <col min="23" max="16384" width="9" style="50"/>
  </cols>
  <sheetData>
    <row r="1" spans="1:24" s="81" customFormat="1" ht="15" x14ac:dyDescent="0.2">
      <c r="A1" s="142" t="s">
        <v>206</v>
      </c>
      <c r="B1" s="142"/>
      <c r="C1" s="142"/>
      <c r="D1" s="142"/>
      <c r="E1" s="142"/>
      <c r="F1" s="142"/>
      <c r="G1" s="142"/>
      <c r="H1" s="142"/>
      <c r="I1" s="142"/>
      <c r="J1" s="142"/>
      <c r="K1" s="142"/>
      <c r="L1" s="142"/>
      <c r="M1" s="142"/>
      <c r="N1" s="142"/>
      <c r="O1" s="142"/>
      <c r="P1" s="142"/>
      <c r="Q1" s="142"/>
      <c r="R1" s="142"/>
      <c r="S1" s="142"/>
      <c r="T1" s="142"/>
      <c r="U1" s="142"/>
      <c r="V1" s="142"/>
    </row>
    <row r="2" spans="1:24" s="64" customFormat="1" ht="14.25" customHeight="1" x14ac:dyDescent="0.2">
      <c r="A2" s="143" t="s">
        <v>161</v>
      </c>
      <c r="B2" s="143"/>
      <c r="C2" s="143"/>
      <c r="D2" s="143"/>
      <c r="E2" s="143"/>
      <c r="F2" s="143"/>
      <c r="G2" s="143"/>
      <c r="H2" s="143"/>
      <c r="I2" s="143"/>
      <c r="J2" s="143"/>
      <c r="K2" s="143"/>
      <c r="L2" s="143"/>
      <c r="M2" s="143"/>
      <c r="N2" s="143"/>
      <c r="O2" s="143"/>
      <c r="P2" s="143"/>
      <c r="Q2" s="143"/>
      <c r="R2" s="143"/>
      <c r="S2" s="143"/>
      <c r="T2" s="143"/>
      <c r="U2" s="143"/>
      <c r="V2" s="143"/>
    </row>
    <row r="3" spans="1:24" s="64" customFormat="1" ht="14.25" customHeight="1" x14ac:dyDescent="0.2">
      <c r="A3" s="143" t="s">
        <v>154</v>
      </c>
      <c r="B3" s="143"/>
      <c r="C3" s="143"/>
      <c r="D3" s="143"/>
      <c r="E3" s="143"/>
      <c r="F3" s="143"/>
      <c r="G3" s="143"/>
      <c r="H3" s="143"/>
      <c r="I3" s="143"/>
      <c r="J3" s="143"/>
      <c r="K3" s="143"/>
      <c r="L3" s="143"/>
      <c r="M3" s="143"/>
      <c r="N3" s="143"/>
      <c r="O3" s="143"/>
      <c r="P3" s="143"/>
      <c r="Q3" s="143"/>
      <c r="R3" s="143"/>
      <c r="S3" s="143"/>
      <c r="T3" s="143"/>
      <c r="U3" s="143"/>
      <c r="V3" s="143"/>
    </row>
    <row r="4" spans="1:24" s="27" customFormat="1" x14ac:dyDescent="0.2">
      <c r="A4" s="141" t="s">
        <v>228</v>
      </c>
      <c r="B4" s="141"/>
      <c r="C4" s="141"/>
      <c r="D4" s="141"/>
      <c r="E4" s="141"/>
      <c r="F4" s="141"/>
      <c r="G4" s="141"/>
      <c r="H4" s="141"/>
      <c r="I4" s="141"/>
      <c r="J4" s="141"/>
      <c r="K4" s="141"/>
      <c r="L4" s="141"/>
      <c r="M4" s="141"/>
      <c r="N4" s="141"/>
      <c r="O4" s="141"/>
      <c r="P4" s="141"/>
      <c r="Q4" s="141"/>
      <c r="R4" s="141"/>
      <c r="S4" s="141"/>
      <c r="T4" s="141"/>
      <c r="U4" s="141"/>
      <c r="V4" s="141"/>
    </row>
    <row r="5" spans="1:24" ht="25.5" customHeight="1" x14ac:dyDescent="0.2">
      <c r="A5" s="21" t="s">
        <v>162</v>
      </c>
      <c r="B5" s="21" t="s">
        <v>143</v>
      </c>
      <c r="C5" s="148" t="s">
        <v>164</v>
      </c>
      <c r="D5" s="148"/>
      <c r="E5" s="148"/>
      <c r="F5" s="148"/>
      <c r="G5" s="148"/>
      <c r="H5" s="148"/>
      <c r="I5" s="148"/>
      <c r="J5" s="148"/>
      <c r="K5" s="148"/>
      <c r="L5" s="148"/>
      <c r="M5" s="149" t="s">
        <v>166</v>
      </c>
      <c r="N5" s="148"/>
      <c r="O5" s="148"/>
      <c r="P5" s="148"/>
      <c r="Q5" s="148"/>
      <c r="R5" s="148"/>
      <c r="S5" s="148"/>
      <c r="T5" s="148"/>
      <c r="U5" s="148"/>
      <c r="V5" s="148"/>
    </row>
    <row r="6" spans="1:24" ht="15" customHeight="1" x14ac:dyDescent="0.2">
      <c r="A6" s="36" t="s">
        <v>105</v>
      </c>
      <c r="B6" s="36" t="s">
        <v>1</v>
      </c>
      <c r="C6" s="37">
        <v>2014</v>
      </c>
      <c r="D6" s="37">
        <v>2015</v>
      </c>
      <c r="E6" s="37">
        <v>2016</v>
      </c>
      <c r="F6" s="37">
        <v>2017</v>
      </c>
      <c r="G6" s="37">
        <v>2018</v>
      </c>
      <c r="H6" s="37">
        <v>2019</v>
      </c>
      <c r="I6" s="37">
        <v>2020</v>
      </c>
      <c r="J6" s="37">
        <v>2021</v>
      </c>
      <c r="K6" s="37">
        <v>2022</v>
      </c>
      <c r="L6" s="37">
        <v>2023</v>
      </c>
      <c r="M6" s="104">
        <v>2014</v>
      </c>
      <c r="N6" s="37">
        <v>2015</v>
      </c>
      <c r="O6" s="37">
        <v>2016</v>
      </c>
      <c r="P6" s="37">
        <v>2017</v>
      </c>
      <c r="Q6" s="37">
        <v>2018</v>
      </c>
      <c r="R6" s="37">
        <v>2019</v>
      </c>
      <c r="S6" s="37">
        <v>2020</v>
      </c>
      <c r="T6" s="37">
        <v>2021</v>
      </c>
      <c r="U6" s="37">
        <v>2022</v>
      </c>
      <c r="V6" s="37">
        <v>2023</v>
      </c>
      <c r="X6" s="64"/>
    </row>
    <row r="7" spans="1:24" x14ac:dyDescent="0.2">
      <c r="A7" s="146" t="s">
        <v>106</v>
      </c>
      <c r="B7" s="51" t="s">
        <v>17</v>
      </c>
      <c r="C7" s="31">
        <v>9442</v>
      </c>
      <c r="D7" s="31">
        <v>9168</v>
      </c>
      <c r="E7" s="31">
        <v>10617</v>
      </c>
      <c r="F7" s="31">
        <v>10923</v>
      </c>
      <c r="G7" s="31">
        <v>10449</v>
      </c>
      <c r="H7" s="31">
        <v>9950</v>
      </c>
      <c r="I7" s="31">
        <v>9982</v>
      </c>
      <c r="J7" s="31">
        <v>7589</v>
      </c>
      <c r="K7" s="31">
        <v>7764</v>
      </c>
      <c r="L7" s="31">
        <v>7852</v>
      </c>
      <c r="M7" s="105">
        <v>0.63</v>
      </c>
      <c r="N7" s="89">
        <v>0.66</v>
      </c>
      <c r="O7" s="89">
        <v>0.68</v>
      </c>
      <c r="P7" s="89">
        <v>0.68</v>
      </c>
      <c r="Q7" s="89">
        <v>0.68</v>
      </c>
      <c r="R7" s="89">
        <v>0.66</v>
      </c>
      <c r="S7" s="89">
        <v>0.65</v>
      </c>
      <c r="T7" s="89">
        <v>0.63</v>
      </c>
      <c r="U7" s="89">
        <v>0.62</v>
      </c>
      <c r="V7" s="89">
        <v>0.63</v>
      </c>
      <c r="W7" s="64"/>
      <c r="X7" s="64"/>
    </row>
    <row r="8" spans="1:24" x14ac:dyDescent="0.2">
      <c r="A8" s="146" t="str">
        <f>A7</f>
        <v>All drug types</v>
      </c>
      <c r="B8" s="51" t="s">
        <v>88</v>
      </c>
      <c r="C8" s="31">
        <v>656</v>
      </c>
      <c r="D8" s="31">
        <v>645</v>
      </c>
      <c r="E8" s="31">
        <v>634</v>
      </c>
      <c r="F8" s="31">
        <v>727</v>
      </c>
      <c r="G8" s="31">
        <v>597</v>
      </c>
      <c r="H8" s="31">
        <v>693</v>
      </c>
      <c r="I8" s="31">
        <v>642</v>
      </c>
      <c r="J8" s="31">
        <v>490</v>
      </c>
      <c r="K8" s="31">
        <v>417</v>
      </c>
      <c r="L8" s="31">
        <v>426</v>
      </c>
      <c r="M8" s="105">
        <v>0.04</v>
      </c>
      <c r="N8" s="89">
        <v>0.05</v>
      </c>
      <c r="O8" s="89">
        <v>0.04</v>
      </c>
      <c r="P8" s="89">
        <v>0.05</v>
      </c>
      <c r="Q8" s="89">
        <v>0.04</v>
      </c>
      <c r="R8" s="89">
        <v>0.05</v>
      </c>
      <c r="S8" s="89">
        <v>0.04</v>
      </c>
      <c r="T8" s="89">
        <v>0.04</v>
      </c>
      <c r="U8" s="89">
        <v>0.03</v>
      </c>
      <c r="V8" s="89">
        <v>0.03</v>
      </c>
      <c r="W8" s="64"/>
      <c r="X8" s="64"/>
    </row>
    <row r="9" spans="1:24" x14ac:dyDescent="0.2">
      <c r="A9" s="146" t="str">
        <f>A8</f>
        <v>All drug types</v>
      </c>
      <c r="B9" s="51" t="s">
        <v>18</v>
      </c>
      <c r="C9" s="31">
        <v>4838</v>
      </c>
      <c r="D9" s="31">
        <v>4113</v>
      </c>
      <c r="E9" s="31">
        <v>4243</v>
      </c>
      <c r="F9" s="31">
        <v>4341</v>
      </c>
      <c r="G9" s="31">
        <v>4231</v>
      </c>
      <c r="H9" s="31">
        <v>4390</v>
      </c>
      <c r="I9" s="31">
        <v>4774</v>
      </c>
      <c r="J9" s="31">
        <v>3963</v>
      </c>
      <c r="K9" s="31">
        <v>4416</v>
      </c>
      <c r="L9" s="31">
        <v>4203</v>
      </c>
      <c r="M9" s="105">
        <v>0.32</v>
      </c>
      <c r="N9" s="89">
        <v>0.28999999999999998</v>
      </c>
      <c r="O9" s="89">
        <v>0.27</v>
      </c>
      <c r="P9" s="89">
        <v>0.27</v>
      </c>
      <c r="Q9" s="89">
        <v>0.28000000000000003</v>
      </c>
      <c r="R9" s="89">
        <v>0.28999999999999998</v>
      </c>
      <c r="S9" s="89">
        <v>0.31</v>
      </c>
      <c r="T9" s="89">
        <v>0.33</v>
      </c>
      <c r="U9" s="89">
        <v>0.35</v>
      </c>
      <c r="V9" s="89">
        <v>0.34</v>
      </c>
      <c r="W9" s="64"/>
      <c r="X9" s="64"/>
    </row>
    <row r="10" spans="1:24" x14ac:dyDescent="0.2">
      <c r="A10" s="146" t="str">
        <f>A9</f>
        <v>All drug types</v>
      </c>
      <c r="B10" s="51" t="s">
        <v>15</v>
      </c>
      <c r="C10" s="31">
        <v>40</v>
      </c>
      <c r="D10" s="31">
        <v>28</v>
      </c>
      <c r="E10" s="31">
        <v>16</v>
      </c>
      <c r="F10" s="31">
        <v>14</v>
      </c>
      <c r="G10" s="31">
        <v>20</v>
      </c>
      <c r="H10" s="31">
        <v>18</v>
      </c>
      <c r="I10" s="31">
        <v>36</v>
      </c>
      <c r="J10" s="31">
        <v>56</v>
      </c>
      <c r="K10" s="31">
        <v>20</v>
      </c>
      <c r="L10" s="31">
        <v>62</v>
      </c>
      <c r="M10" s="105" t="s">
        <v>191</v>
      </c>
      <c r="N10" s="89" t="s">
        <v>191</v>
      </c>
      <c r="O10" s="89" t="s">
        <v>191</v>
      </c>
      <c r="P10" s="89" t="s">
        <v>191</v>
      </c>
      <c r="Q10" s="89" t="s">
        <v>191</v>
      </c>
      <c r="R10" s="89" t="s">
        <v>191</v>
      </c>
      <c r="S10" s="89" t="s">
        <v>191</v>
      </c>
      <c r="T10" s="89" t="s">
        <v>191</v>
      </c>
      <c r="U10" s="89" t="s">
        <v>191</v>
      </c>
      <c r="V10" s="89" t="s">
        <v>191</v>
      </c>
      <c r="W10" s="64"/>
      <c r="X10" s="64"/>
    </row>
    <row r="11" spans="1:24" x14ac:dyDescent="0.2">
      <c r="A11" s="147" t="str">
        <f>A10</f>
        <v>All drug types</v>
      </c>
      <c r="B11" s="39" t="s">
        <v>0</v>
      </c>
      <c r="C11" s="125">
        <v>14976</v>
      </c>
      <c r="D11" s="125">
        <v>13954</v>
      </c>
      <c r="E11" s="125">
        <v>15510</v>
      </c>
      <c r="F11" s="125">
        <v>16005</v>
      </c>
      <c r="G11" s="125">
        <v>15297</v>
      </c>
      <c r="H11" s="125">
        <v>15051</v>
      </c>
      <c r="I11" s="125">
        <v>15434</v>
      </c>
      <c r="J11" s="125">
        <v>12098</v>
      </c>
      <c r="K11" s="125">
        <v>12617</v>
      </c>
      <c r="L11" s="125">
        <v>12543</v>
      </c>
      <c r="M11" s="116">
        <v>1</v>
      </c>
      <c r="N11" s="117">
        <v>1</v>
      </c>
      <c r="O11" s="117">
        <v>1</v>
      </c>
      <c r="P11" s="117">
        <v>1</v>
      </c>
      <c r="Q11" s="117">
        <v>1</v>
      </c>
      <c r="R11" s="117">
        <v>1</v>
      </c>
      <c r="S11" s="117">
        <v>1</v>
      </c>
      <c r="T11" s="117">
        <v>1</v>
      </c>
      <c r="U11" s="117">
        <v>1</v>
      </c>
      <c r="V11" s="117">
        <v>1</v>
      </c>
      <c r="W11" s="64"/>
      <c r="X11" s="64"/>
    </row>
    <row r="12" spans="1:24" s="64" customFormat="1" x14ac:dyDescent="0.2">
      <c r="A12" s="150" t="s">
        <v>187</v>
      </c>
      <c r="B12" s="127" t="s">
        <v>17</v>
      </c>
      <c r="C12" s="31" t="s">
        <v>192</v>
      </c>
      <c r="D12" s="31" t="s">
        <v>192</v>
      </c>
      <c r="E12" s="31" t="s">
        <v>192</v>
      </c>
      <c r="F12" s="31" t="s">
        <v>192</v>
      </c>
      <c r="G12" s="31" t="s">
        <v>192</v>
      </c>
      <c r="H12" s="31">
        <v>0</v>
      </c>
      <c r="I12" s="31">
        <v>1</v>
      </c>
      <c r="J12" s="31">
        <v>8</v>
      </c>
      <c r="K12" s="31">
        <v>4</v>
      </c>
      <c r="L12" s="31">
        <v>1</v>
      </c>
      <c r="M12" s="105" t="s">
        <v>192</v>
      </c>
      <c r="N12" s="89" t="s">
        <v>192</v>
      </c>
      <c r="O12" s="89" t="s">
        <v>192</v>
      </c>
      <c r="P12" s="89" t="s">
        <v>192</v>
      </c>
      <c r="Q12" s="89" t="s">
        <v>192</v>
      </c>
      <c r="R12" s="89">
        <v>0</v>
      </c>
      <c r="S12" s="89">
        <v>0.33</v>
      </c>
      <c r="T12" s="89">
        <v>0.73</v>
      </c>
      <c r="U12" s="89">
        <v>1</v>
      </c>
      <c r="V12" s="89">
        <v>1</v>
      </c>
    </row>
    <row r="13" spans="1:24" s="64" customFormat="1" x14ac:dyDescent="0.2">
      <c r="A13" s="151" t="s">
        <v>187</v>
      </c>
      <c r="B13" s="127" t="s">
        <v>88</v>
      </c>
      <c r="C13" s="31" t="s">
        <v>192</v>
      </c>
      <c r="D13" s="31" t="s">
        <v>192</v>
      </c>
      <c r="E13" s="31" t="s">
        <v>192</v>
      </c>
      <c r="F13" s="31" t="s">
        <v>192</v>
      </c>
      <c r="G13" s="31" t="s">
        <v>192</v>
      </c>
      <c r="H13" s="31">
        <v>0</v>
      </c>
      <c r="I13" s="31">
        <v>0</v>
      </c>
      <c r="J13" s="31">
        <v>0</v>
      </c>
      <c r="K13" s="31">
        <v>0</v>
      </c>
      <c r="L13" s="31">
        <v>0</v>
      </c>
      <c r="M13" s="105" t="s">
        <v>192</v>
      </c>
      <c r="N13" s="89" t="s">
        <v>192</v>
      </c>
      <c r="O13" s="89" t="s">
        <v>192</v>
      </c>
      <c r="P13" s="89" t="s">
        <v>192</v>
      </c>
      <c r="Q13" s="89" t="s">
        <v>192</v>
      </c>
      <c r="R13" s="89">
        <v>0</v>
      </c>
      <c r="S13" s="89">
        <v>0</v>
      </c>
      <c r="T13" s="89">
        <v>0</v>
      </c>
      <c r="U13" s="89">
        <v>0</v>
      </c>
      <c r="V13" s="89">
        <v>0</v>
      </c>
    </row>
    <row r="14" spans="1:24" s="64" customFormat="1" x14ac:dyDescent="0.2">
      <c r="A14" s="151" t="s">
        <v>187</v>
      </c>
      <c r="B14" s="127" t="s">
        <v>18</v>
      </c>
      <c r="C14" s="31" t="s">
        <v>192</v>
      </c>
      <c r="D14" s="31" t="s">
        <v>192</v>
      </c>
      <c r="E14" s="31" t="s">
        <v>192</v>
      </c>
      <c r="F14" s="31" t="s">
        <v>192</v>
      </c>
      <c r="G14" s="31" t="s">
        <v>192</v>
      </c>
      <c r="H14" s="31">
        <v>0</v>
      </c>
      <c r="I14" s="31">
        <v>2</v>
      </c>
      <c r="J14" s="31">
        <v>3</v>
      </c>
      <c r="K14" s="31">
        <v>0</v>
      </c>
      <c r="L14" s="31">
        <v>0</v>
      </c>
      <c r="M14" s="105" t="s">
        <v>192</v>
      </c>
      <c r="N14" s="89" t="s">
        <v>192</v>
      </c>
      <c r="O14" s="89" t="s">
        <v>192</v>
      </c>
      <c r="P14" s="89" t="s">
        <v>192</v>
      </c>
      <c r="Q14" s="89" t="s">
        <v>192</v>
      </c>
      <c r="R14" s="89">
        <v>0</v>
      </c>
      <c r="S14" s="89">
        <v>0.67</v>
      </c>
      <c r="T14" s="89">
        <v>0.27</v>
      </c>
      <c r="U14" s="89">
        <v>0</v>
      </c>
      <c r="V14" s="89">
        <v>0</v>
      </c>
    </row>
    <row r="15" spans="1:24" s="64" customFormat="1" x14ac:dyDescent="0.2">
      <c r="A15" s="151" t="s">
        <v>187</v>
      </c>
      <c r="B15" s="127" t="s">
        <v>15</v>
      </c>
      <c r="C15" s="31" t="s">
        <v>192</v>
      </c>
      <c r="D15" s="31" t="s">
        <v>192</v>
      </c>
      <c r="E15" s="31" t="s">
        <v>192</v>
      </c>
      <c r="F15" s="31" t="s">
        <v>192</v>
      </c>
      <c r="G15" s="31" t="s">
        <v>192</v>
      </c>
      <c r="H15" s="31">
        <v>0</v>
      </c>
      <c r="I15" s="31">
        <v>0</v>
      </c>
      <c r="J15" s="31">
        <v>0</v>
      </c>
      <c r="K15" s="31">
        <v>0</v>
      </c>
      <c r="L15" s="31">
        <v>0</v>
      </c>
      <c r="M15" s="105" t="s">
        <v>192</v>
      </c>
      <c r="N15" s="89" t="s">
        <v>192</v>
      </c>
      <c r="O15" s="89" t="s">
        <v>192</v>
      </c>
      <c r="P15" s="89" t="s">
        <v>192</v>
      </c>
      <c r="Q15" s="89" t="s">
        <v>192</v>
      </c>
      <c r="R15" s="89">
        <v>0</v>
      </c>
      <c r="S15" s="89">
        <v>0</v>
      </c>
      <c r="T15" s="89">
        <v>0</v>
      </c>
      <c r="U15" s="89">
        <v>0</v>
      </c>
      <c r="V15" s="89">
        <v>0</v>
      </c>
    </row>
    <row r="16" spans="1:24" s="64" customFormat="1" x14ac:dyDescent="0.2">
      <c r="A16" s="152" t="s">
        <v>187</v>
      </c>
      <c r="B16" s="39" t="s">
        <v>0</v>
      </c>
      <c r="C16" s="125" t="s">
        <v>192</v>
      </c>
      <c r="D16" s="125" t="s">
        <v>192</v>
      </c>
      <c r="E16" s="125" t="s">
        <v>192</v>
      </c>
      <c r="F16" s="125" t="s">
        <v>192</v>
      </c>
      <c r="G16" s="125" t="s">
        <v>192</v>
      </c>
      <c r="H16" s="125">
        <v>0</v>
      </c>
      <c r="I16" s="125">
        <v>3</v>
      </c>
      <c r="J16" s="125">
        <v>11</v>
      </c>
      <c r="K16" s="125">
        <v>4</v>
      </c>
      <c r="L16" s="125">
        <v>1</v>
      </c>
      <c r="M16" s="116" t="s">
        <v>192</v>
      </c>
      <c r="N16" s="117" t="s">
        <v>192</v>
      </c>
      <c r="O16" s="117" t="s">
        <v>192</v>
      </c>
      <c r="P16" s="117" t="s">
        <v>192</v>
      </c>
      <c r="Q16" s="117" t="s">
        <v>192</v>
      </c>
      <c r="R16" s="117">
        <v>0</v>
      </c>
      <c r="S16" s="117">
        <v>1</v>
      </c>
      <c r="T16" s="117">
        <v>1</v>
      </c>
      <c r="U16" s="117">
        <v>1</v>
      </c>
      <c r="V16" s="117">
        <v>1</v>
      </c>
    </row>
    <row r="17" spans="1:24" x14ac:dyDescent="0.2">
      <c r="A17" s="146" t="s">
        <v>116</v>
      </c>
      <c r="B17" s="51" t="s">
        <v>17</v>
      </c>
      <c r="C17" s="31">
        <v>21</v>
      </c>
      <c r="D17" s="31">
        <v>11</v>
      </c>
      <c r="E17" s="31">
        <v>31</v>
      </c>
      <c r="F17" s="31">
        <v>3</v>
      </c>
      <c r="G17" s="31">
        <v>5</v>
      </c>
      <c r="H17" s="31">
        <v>2</v>
      </c>
      <c r="I17" s="31">
        <v>5</v>
      </c>
      <c r="J17" s="31">
        <v>5</v>
      </c>
      <c r="K17" s="31">
        <v>0</v>
      </c>
      <c r="L17" s="31">
        <v>1</v>
      </c>
      <c r="M17" s="105">
        <v>0.84</v>
      </c>
      <c r="N17" s="89">
        <v>0.52</v>
      </c>
      <c r="O17" s="89">
        <v>0.79</v>
      </c>
      <c r="P17" s="89">
        <v>1</v>
      </c>
      <c r="Q17" s="89">
        <v>0.71</v>
      </c>
      <c r="R17" s="89">
        <v>0.4</v>
      </c>
      <c r="S17" s="89">
        <v>0.83</v>
      </c>
      <c r="T17" s="89">
        <v>0.71</v>
      </c>
      <c r="U17" s="89">
        <v>0</v>
      </c>
      <c r="V17" s="89">
        <v>0.5</v>
      </c>
      <c r="W17" s="64"/>
      <c r="X17" s="64"/>
    </row>
    <row r="18" spans="1:24" x14ac:dyDescent="0.2">
      <c r="A18" s="146" t="str">
        <f>A17</f>
        <v>BZP</v>
      </c>
      <c r="B18" s="51" t="s">
        <v>88</v>
      </c>
      <c r="C18" s="31">
        <v>0</v>
      </c>
      <c r="D18" s="31">
        <v>0</v>
      </c>
      <c r="E18" s="31">
        <v>0</v>
      </c>
      <c r="F18" s="31">
        <v>0</v>
      </c>
      <c r="G18" s="31">
        <v>0</v>
      </c>
      <c r="H18" s="31">
        <v>0</v>
      </c>
      <c r="I18" s="31">
        <v>0</v>
      </c>
      <c r="J18" s="31">
        <v>1</v>
      </c>
      <c r="K18" s="31">
        <v>0</v>
      </c>
      <c r="L18" s="31">
        <v>0</v>
      </c>
      <c r="M18" s="105">
        <v>0</v>
      </c>
      <c r="N18" s="89">
        <v>0</v>
      </c>
      <c r="O18" s="89">
        <v>0</v>
      </c>
      <c r="P18" s="89">
        <v>0</v>
      </c>
      <c r="Q18" s="89">
        <v>0</v>
      </c>
      <c r="R18" s="89">
        <v>0</v>
      </c>
      <c r="S18" s="89">
        <v>0</v>
      </c>
      <c r="T18" s="89">
        <v>0.14000000000000001</v>
      </c>
      <c r="U18" s="89">
        <v>0</v>
      </c>
      <c r="V18" s="89">
        <v>0</v>
      </c>
      <c r="W18" s="64"/>
      <c r="X18" s="64"/>
    </row>
    <row r="19" spans="1:24" x14ac:dyDescent="0.2">
      <c r="A19" s="146" t="str">
        <f>A18</f>
        <v>BZP</v>
      </c>
      <c r="B19" s="51" t="s">
        <v>18</v>
      </c>
      <c r="C19" s="31">
        <v>4</v>
      </c>
      <c r="D19" s="31">
        <v>10</v>
      </c>
      <c r="E19" s="31">
        <v>8</v>
      </c>
      <c r="F19" s="31">
        <v>0</v>
      </c>
      <c r="G19" s="31">
        <v>2</v>
      </c>
      <c r="H19" s="31">
        <v>3</v>
      </c>
      <c r="I19" s="31">
        <v>1</v>
      </c>
      <c r="J19" s="31">
        <v>1</v>
      </c>
      <c r="K19" s="31">
        <v>3</v>
      </c>
      <c r="L19" s="31">
        <v>1</v>
      </c>
      <c r="M19" s="105">
        <v>0.16</v>
      </c>
      <c r="N19" s="89">
        <v>0.48</v>
      </c>
      <c r="O19" s="89">
        <v>0.21</v>
      </c>
      <c r="P19" s="89">
        <v>0</v>
      </c>
      <c r="Q19" s="89">
        <v>0.28999999999999998</v>
      </c>
      <c r="R19" s="89">
        <v>0.6</v>
      </c>
      <c r="S19" s="89">
        <v>0.17</v>
      </c>
      <c r="T19" s="89">
        <v>0.14000000000000001</v>
      </c>
      <c r="U19" s="89">
        <v>1</v>
      </c>
      <c r="V19" s="89">
        <v>0.5</v>
      </c>
      <c r="W19" s="64"/>
      <c r="X19" s="64"/>
    </row>
    <row r="20" spans="1:24" x14ac:dyDescent="0.2">
      <c r="A20" s="146" t="str">
        <f>A19</f>
        <v>BZP</v>
      </c>
      <c r="B20" s="51" t="s">
        <v>15</v>
      </c>
      <c r="C20" s="31">
        <v>0</v>
      </c>
      <c r="D20" s="31">
        <v>0</v>
      </c>
      <c r="E20" s="31">
        <v>0</v>
      </c>
      <c r="F20" s="31">
        <v>0</v>
      </c>
      <c r="G20" s="31">
        <v>0</v>
      </c>
      <c r="H20" s="31">
        <v>0</v>
      </c>
      <c r="I20" s="31">
        <v>0</v>
      </c>
      <c r="J20" s="31">
        <v>0</v>
      </c>
      <c r="K20" s="31">
        <v>0</v>
      </c>
      <c r="L20" s="31">
        <v>0</v>
      </c>
      <c r="M20" s="105">
        <v>0</v>
      </c>
      <c r="N20" s="89">
        <v>0</v>
      </c>
      <c r="O20" s="89">
        <v>0</v>
      </c>
      <c r="P20" s="89">
        <v>0</v>
      </c>
      <c r="Q20" s="89">
        <v>0</v>
      </c>
      <c r="R20" s="89">
        <v>0</v>
      </c>
      <c r="S20" s="89">
        <v>0</v>
      </c>
      <c r="T20" s="89">
        <v>0</v>
      </c>
      <c r="U20" s="89">
        <v>0</v>
      </c>
      <c r="V20" s="89">
        <v>0</v>
      </c>
      <c r="W20" s="64"/>
      <c r="X20" s="64"/>
    </row>
    <row r="21" spans="1:24" x14ac:dyDescent="0.2">
      <c r="A21" s="147" t="str">
        <f>A20</f>
        <v>BZP</v>
      </c>
      <c r="B21" s="39" t="s">
        <v>0</v>
      </c>
      <c r="C21" s="125">
        <v>25</v>
      </c>
      <c r="D21" s="125">
        <v>21</v>
      </c>
      <c r="E21" s="125">
        <v>39</v>
      </c>
      <c r="F21" s="125">
        <v>3</v>
      </c>
      <c r="G21" s="125">
        <v>7</v>
      </c>
      <c r="H21" s="125">
        <v>5</v>
      </c>
      <c r="I21" s="125">
        <v>6</v>
      </c>
      <c r="J21" s="125">
        <v>7</v>
      </c>
      <c r="K21" s="125">
        <v>3</v>
      </c>
      <c r="L21" s="125">
        <v>2</v>
      </c>
      <c r="M21" s="116">
        <v>1</v>
      </c>
      <c r="N21" s="117">
        <v>1</v>
      </c>
      <c r="O21" s="117">
        <v>1</v>
      </c>
      <c r="P21" s="117">
        <v>1</v>
      </c>
      <c r="Q21" s="117">
        <v>1</v>
      </c>
      <c r="R21" s="117">
        <v>1</v>
      </c>
      <c r="S21" s="117">
        <v>1</v>
      </c>
      <c r="T21" s="117">
        <v>1</v>
      </c>
      <c r="U21" s="117">
        <v>1</v>
      </c>
      <c r="V21" s="117">
        <v>1</v>
      </c>
      <c r="W21" s="64"/>
      <c r="X21" s="64"/>
    </row>
    <row r="22" spans="1:24" x14ac:dyDescent="0.2">
      <c r="A22" s="146" t="s">
        <v>103</v>
      </c>
      <c r="B22" s="51" t="s">
        <v>17</v>
      </c>
      <c r="C22" s="31">
        <v>5256</v>
      </c>
      <c r="D22" s="31">
        <v>4754</v>
      </c>
      <c r="E22" s="31">
        <v>5224</v>
      </c>
      <c r="F22" s="31">
        <v>4976</v>
      </c>
      <c r="G22" s="31">
        <v>4564</v>
      </c>
      <c r="H22" s="31">
        <v>4044</v>
      </c>
      <c r="I22" s="31">
        <v>3731</v>
      </c>
      <c r="J22" s="31">
        <v>2925</v>
      </c>
      <c r="K22" s="31">
        <v>2968</v>
      </c>
      <c r="L22" s="31">
        <v>2896</v>
      </c>
      <c r="M22" s="105">
        <v>0.73</v>
      </c>
      <c r="N22" s="89">
        <v>0.73</v>
      </c>
      <c r="O22" s="89">
        <v>0.74</v>
      </c>
      <c r="P22" s="89">
        <v>0.73</v>
      </c>
      <c r="Q22" s="89">
        <v>0.71</v>
      </c>
      <c r="R22" s="89">
        <v>0.71</v>
      </c>
      <c r="S22" s="89">
        <v>0.68</v>
      </c>
      <c r="T22" s="89">
        <v>0.66</v>
      </c>
      <c r="U22" s="89">
        <v>0.68</v>
      </c>
      <c r="V22" s="89">
        <v>0.68</v>
      </c>
      <c r="W22" s="64"/>
      <c r="X22" s="64"/>
    </row>
    <row r="23" spans="1:24" x14ac:dyDescent="0.2">
      <c r="A23" s="146" t="str">
        <f>A22</f>
        <v>Cannabis</v>
      </c>
      <c r="B23" s="51" t="s">
        <v>88</v>
      </c>
      <c r="C23" s="31">
        <v>563</v>
      </c>
      <c r="D23" s="31">
        <v>543</v>
      </c>
      <c r="E23" s="31">
        <v>535</v>
      </c>
      <c r="F23" s="31">
        <v>590</v>
      </c>
      <c r="G23" s="31">
        <v>473</v>
      </c>
      <c r="H23" s="31">
        <v>513</v>
      </c>
      <c r="I23" s="31">
        <v>428</v>
      </c>
      <c r="J23" s="31">
        <v>339</v>
      </c>
      <c r="K23" s="31">
        <v>313</v>
      </c>
      <c r="L23" s="31">
        <v>278</v>
      </c>
      <c r="M23" s="105">
        <v>0.08</v>
      </c>
      <c r="N23" s="89">
        <v>0.08</v>
      </c>
      <c r="O23" s="89">
        <v>0.08</v>
      </c>
      <c r="P23" s="89">
        <v>0.09</v>
      </c>
      <c r="Q23" s="89">
        <v>7.0000000000000007E-2</v>
      </c>
      <c r="R23" s="89">
        <v>0.09</v>
      </c>
      <c r="S23" s="89">
        <v>0.08</v>
      </c>
      <c r="T23" s="89">
        <v>0.08</v>
      </c>
      <c r="U23" s="89">
        <v>7.0000000000000007E-2</v>
      </c>
      <c r="V23" s="89">
        <v>7.0000000000000007E-2</v>
      </c>
      <c r="W23" s="64"/>
      <c r="X23" s="64"/>
    </row>
    <row r="24" spans="1:24" x14ac:dyDescent="0.2">
      <c r="A24" s="146" t="str">
        <f>A23</f>
        <v>Cannabis</v>
      </c>
      <c r="B24" s="51" t="s">
        <v>18</v>
      </c>
      <c r="C24" s="31">
        <v>1396</v>
      </c>
      <c r="D24" s="31">
        <v>1192</v>
      </c>
      <c r="E24" s="31">
        <v>1337</v>
      </c>
      <c r="F24" s="31">
        <v>1235</v>
      </c>
      <c r="G24" s="31">
        <v>1391</v>
      </c>
      <c r="H24" s="31">
        <v>1171</v>
      </c>
      <c r="I24" s="31">
        <v>1299</v>
      </c>
      <c r="J24" s="31">
        <v>1171</v>
      </c>
      <c r="K24" s="31">
        <v>1047</v>
      </c>
      <c r="L24" s="31">
        <v>1072</v>
      </c>
      <c r="M24" s="105">
        <v>0.19</v>
      </c>
      <c r="N24" s="89">
        <v>0.18</v>
      </c>
      <c r="O24" s="89">
        <v>0.19</v>
      </c>
      <c r="P24" s="89">
        <v>0.18</v>
      </c>
      <c r="Q24" s="89">
        <v>0.22</v>
      </c>
      <c r="R24" s="89">
        <v>0.2</v>
      </c>
      <c r="S24" s="89">
        <v>0.24</v>
      </c>
      <c r="T24" s="89">
        <v>0.26</v>
      </c>
      <c r="U24" s="89">
        <v>0.24</v>
      </c>
      <c r="V24" s="89">
        <v>0.25</v>
      </c>
    </row>
    <row r="25" spans="1:24" x14ac:dyDescent="0.2">
      <c r="A25" s="146" t="str">
        <f>A24</f>
        <v>Cannabis</v>
      </c>
      <c r="B25" s="51" t="s">
        <v>15</v>
      </c>
      <c r="C25" s="31">
        <v>8</v>
      </c>
      <c r="D25" s="31">
        <v>5</v>
      </c>
      <c r="E25" s="31">
        <v>10</v>
      </c>
      <c r="F25" s="31">
        <v>6</v>
      </c>
      <c r="G25" s="31">
        <v>7</v>
      </c>
      <c r="H25" s="31">
        <v>7</v>
      </c>
      <c r="I25" s="31">
        <v>21</v>
      </c>
      <c r="J25" s="31">
        <v>26</v>
      </c>
      <c r="K25" s="31">
        <v>7</v>
      </c>
      <c r="L25" s="31">
        <v>26</v>
      </c>
      <c r="M25" s="105" t="s">
        <v>191</v>
      </c>
      <c r="N25" s="89" t="s">
        <v>191</v>
      </c>
      <c r="O25" s="89" t="s">
        <v>191</v>
      </c>
      <c r="P25" s="89" t="s">
        <v>191</v>
      </c>
      <c r="Q25" s="89" t="s">
        <v>191</v>
      </c>
      <c r="R25" s="89" t="s">
        <v>191</v>
      </c>
      <c r="S25" s="89" t="s">
        <v>191</v>
      </c>
      <c r="T25" s="89">
        <v>0.01</v>
      </c>
      <c r="U25" s="89" t="s">
        <v>191</v>
      </c>
      <c r="V25" s="89">
        <v>0.01</v>
      </c>
    </row>
    <row r="26" spans="1:24" x14ac:dyDescent="0.2">
      <c r="A26" s="147" t="str">
        <f>A25</f>
        <v>Cannabis</v>
      </c>
      <c r="B26" s="39" t="s">
        <v>0</v>
      </c>
      <c r="C26" s="125">
        <v>7223</v>
      </c>
      <c r="D26" s="125">
        <v>6494</v>
      </c>
      <c r="E26" s="125">
        <v>7106</v>
      </c>
      <c r="F26" s="125">
        <v>6807</v>
      </c>
      <c r="G26" s="125">
        <v>6435</v>
      </c>
      <c r="H26" s="125">
        <v>5735</v>
      </c>
      <c r="I26" s="125">
        <v>5479</v>
      </c>
      <c r="J26" s="125">
        <v>4461</v>
      </c>
      <c r="K26" s="125">
        <v>4335</v>
      </c>
      <c r="L26" s="125">
        <v>4272</v>
      </c>
      <c r="M26" s="116">
        <v>1</v>
      </c>
      <c r="N26" s="117">
        <v>1</v>
      </c>
      <c r="O26" s="117">
        <v>1</v>
      </c>
      <c r="P26" s="117">
        <v>1</v>
      </c>
      <c r="Q26" s="117">
        <v>1</v>
      </c>
      <c r="R26" s="117">
        <v>1</v>
      </c>
      <c r="S26" s="117">
        <v>1</v>
      </c>
      <c r="T26" s="117">
        <v>1</v>
      </c>
      <c r="U26" s="117">
        <v>1</v>
      </c>
      <c r="V26" s="117">
        <v>1</v>
      </c>
    </row>
    <row r="27" spans="1:24" x14ac:dyDescent="0.2">
      <c r="A27" s="146" t="s">
        <v>117</v>
      </c>
      <c r="B27" s="51" t="s">
        <v>17</v>
      </c>
      <c r="C27" s="31">
        <v>32</v>
      </c>
      <c r="D27" s="31">
        <v>13</v>
      </c>
      <c r="E27" s="31">
        <v>9</v>
      </c>
      <c r="F27" s="31">
        <v>77</v>
      </c>
      <c r="G27" s="31">
        <v>37</v>
      </c>
      <c r="H27" s="31">
        <v>55</v>
      </c>
      <c r="I27" s="31">
        <v>59</v>
      </c>
      <c r="J27" s="31">
        <v>53</v>
      </c>
      <c r="K27" s="31">
        <v>67</v>
      </c>
      <c r="L27" s="31">
        <v>96</v>
      </c>
      <c r="M27" s="105">
        <v>0.57999999999999996</v>
      </c>
      <c r="N27" s="89">
        <v>0.68</v>
      </c>
      <c r="O27" s="89">
        <v>0.39</v>
      </c>
      <c r="P27" s="89">
        <v>0.71</v>
      </c>
      <c r="Q27" s="89">
        <v>0.51</v>
      </c>
      <c r="R27" s="89">
        <v>0.6</v>
      </c>
      <c r="S27" s="89">
        <v>0.49</v>
      </c>
      <c r="T27" s="89">
        <v>0.51</v>
      </c>
      <c r="U27" s="89">
        <v>0.59</v>
      </c>
      <c r="V27" s="89">
        <v>0.45</v>
      </c>
    </row>
    <row r="28" spans="1:24" x14ac:dyDescent="0.2">
      <c r="A28" s="146" t="str">
        <f>A27</f>
        <v>Cocaine</v>
      </c>
      <c r="B28" s="51" t="s">
        <v>88</v>
      </c>
      <c r="C28" s="31">
        <v>4</v>
      </c>
      <c r="D28" s="31">
        <v>1</v>
      </c>
      <c r="E28" s="31">
        <v>0</v>
      </c>
      <c r="F28" s="31">
        <v>3</v>
      </c>
      <c r="G28" s="31">
        <v>6</v>
      </c>
      <c r="H28" s="31">
        <v>1</v>
      </c>
      <c r="I28" s="31">
        <v>5</v>
      </c>
      <c r="J28" s="31">
        <v>4</v>
      </c>
      <c r="K28" s="31">
        <v>2</v>
      </c>
      <c r="L28" s="31">
        <v>6</v>
      </c>
      <c r="M28" s="105">
        <v>7.0000000000000007E-2</v>
      </c>
      <c r="N28" s="89">
        <v>0.05</v>
      </c>
      <c r="O28" s="89">
        <v>0</v>
      </c>
      <c r="P28" s="89">
        <v>0.03</v>
      </c>
      <c r="Q28" s="89">
        <v>0.08</v>
      </c>
      <c r="R28" s="89">
        <v>0.01</v>
      </c>
      <c r="S28" s="89">
        <v>0.04</v>
      </c>
      <c r="T28" s="89">
        <v>0.04</v>
      </c>
      <c r="U28" s="89">
        <v>0.02</v>
      </c>
      <c r="V28" s="89">
        <v>0.03</v>
      </c>
    </row>
    <row r="29" spans="1:24" x14ac:dyDescent="0.2">
      <c r="A29" s="146" t="str">
        <f>A28</f>
        <v>Cocaine</v>
      </c>
      <c r="B29" s="51" t="s">
        <v>18</v>
      </c>
      <c r="C29" s="31">
        <v>19</v>
      </c>
      <c r="D29" s="31">
        <v>5</v>
      </c>
      <c r="E29" s="31">
        <v>14</v>
      </c>
      <c r="F29" s="31">
        <v>28</v>
      </c>
      <c r="G29" s="31">
        <v>30</v>
      </c>
      <c r="H29" s="31">
        <v>36</v>
      </c>
      <c r="I29" s="31">
        <v>56</v>
      </c>
      <c r="J29" s="31">
        <v>47</v>
      </c>
      <c r="K29" s="31">
        <v>44</v>
      </c>
      <c r="L29" s="31">
        <v>109</v>
      </c>
      <c r="M29" s="105">
        <v>0.35</v>
      </c>
      <c r="N29" s="89">
        <v>0.26</v>
      </c>
      <c r="O29" s="89">
        <v>0.61</v>
      </c>
      <c r="P29" s="89">
        <v>0.26</v>
      </c>
      <c r="Q29" s="89">
        <v>0.41</v>
      </c>
      <c r="R29" s="89">
        <v>0.39</v>
      </c>
      <c r="S29" s="89">
        <v>0.47</v>
      </c>
      <c r="T29" s="89">
        <v>0.45</v>
      </c>
      <c r="U29" s="89">
        <v>0.39</v>
      </c>
      <c r="V29" s="89">
        <v>0.52</v>
      </c>
    </row>
    <row r="30" spans="1:24" x14ac:dyDescent="0.2">
      <c r="A30" s="146" t="str">
        <f>A29</f>
        <v>Cocaine</v>
      </c>
      <c r="B30" s="51" t="s">
        <v>15</v>
      </c>
      <c r="C30" s="31">
        <v>0</v>
      </c>
      <c r="D30" s="31">
        <v>0</v>
      </c>
      <c r="E30" s="31">
        <v>0</v>
      </c>
      <c r="F30" s="31">
        <v>0</v>
      </c>
      <c r="G30" s="31">
        <v>0</v>
      </c>
      <c r="H30" s="31">
        <v>0</v>
      </c>
      <c r="I30" s="31">
        <v>0</v>
      </c>
      <c r="J30" s="31">
        <v>0</v>
      </c>
      <c r="K30" s="31">
        <v>0</v>
      </c>
      <c r="L30" s="31">
        <v>0</v>
      </c>
      <c r="M30" s="105">
        <v>0</v>
      </c>
      <c r="N30" s="89">
        <v>0</v>
      </c>
      <c r="O30" s="89">
        <v>0</v>
      </c>
      <c r="P30" s="89">
        <v>0</v>
      </c>
      <c r="Q30" s="89">
        <v>0</v>
      </c>
      <c r="R30" s="89">
        <v>0</v>
      </c>
      <c r="S30" s="89">
        <v>0</v>
      </c>
      <c r="T30" s="89">
        <v>0</v>
      </c>
      <c r="U30" s="89">
        <v>0</v>
      </c>
      <c r="V30" s="89">
        <v>0</v>
      </c>
    </row>
    <row r="31" spans="1:24" x14ac:dyDescent="0.2">
      <c r="A31" s="147" t="str">
        <f>A30</f>
        <v>Cocaine</v>
      </c>
      <c r="B31" s="39" t="s">
        <v>0</v>
      </c>
      <c r="C31" s="125">
        <v>55</v>
      </c>
      <c r="D31" s="125">
        <v>19</v>
      </c>
      <c r="E31" s="125">
        <v>23</v>
      </c>
      <c r="F31" s="125">
        <v>108</v>
      </c>
      <c r="G31" s="125">
        <v>73</v>
      </c>
      <c r="H31" s="125">
        <v>92</v>
      </c>
      <c r="I31" s="125">
        <v>120</v>
      </c>
      <c r="J31" s="125">
        <v>104</v>
      </c>
      <c r="K31" s="125">
        <v>113</v>
      </c>
      <c r="L31" s="125">
        <v>211</v>
      </c>
      <c r="M31" s="116">
        <v>1</v>
      </c>
      <c r="N31" s="117">
        <v>1</v>
      </c>
      <c r="O31" s="117">
        <v>1</v>
      </c>
      <c r="P31" s="117">
        <v>1</v>
      </c>
      <c r="Q31" s="117">
        <v>1</v>
      </c>
      <c r="R31" s="117">
        <v>1</v>
      </c>
      <c r="S31" s="117">
        <v>1</v>
      </c>
      <c r="T31" s="117">
        <v>1</v>
      </c>
      <c r="U31" s="117">
        <v>1</v>
      </c>
      <c r="V31" s="117">
        <v>1</v>
      </c>
    </row>
    <row r="32" spans="1:24" s="64" customFormat="1" x14ac:dyDescent="0.2">
      <c r="A32" s="146" t="s">
        <v>145</v>
      </c>
      <c r="B32" s="78" t="s">
        <v>17</v>
      </c>
      <c r="C32" s="31">
        <v>113</v>
      </c>
      <c r="D32" s="31">
        <v>86</v>
      </c>
      <c r="E32" s="31">
        <v>73</v>
      </c>
      <c r="F32" s="31">
        <v>76</v>
      </c>
      <c r="G32" s="31">
        <v>92</v>
      </c>
      <c r="H32" s="31">
        <v>134</v>
      </c>
      <c r="I32" s="31">
        <v>205</v>
      </c>
      <c r="J32" s="31">
        <v>160</v>
      </c>
      <c r="K32" s="31">
        <v>224</v>
      </c>
      <c r="L32" s="31">
        <v>212</v>
      </c>
      <c r="M32" s="105">
        <v>0.59</v>
      </c>
      <c r="N32" s="89">
        <v>0.62</v>
      </c>
      <c r="O32" s="89">
        <v>0.44</v>
      </c>
      <c r="P32" s="89">
        <v>0.56000000000000005</v>
      </c>
      <c r="Q32" s="89">
        <v>0.51</v>
      </c>
      <c r="R32" s="89">
        <v>0.64</v>
      </c>
      <c r="S32" s="89">
        <v>0.5</v>
      </c>
      <c r="T32" s="89">
        <v>0.5</v>
      </c>
      <c r="U32" s="89">
        <v>0.54</v>
      </c>
      <c r="V32" s="89">
        <v>0.59</v>
      </c>
    </row>
    <row r="33" spans="1:22" s="64" customFormat="1" x14ac:dyDescent="0.2">
      <c r="A33" s="146" t="str">
        <f>A32</f>
        <v>Ecstasy</v>
      </c>
      <c r="B33" s="78" t="s">
        <v>88</v>
      </c>
      <c r="C33" s="31">
        <v>6</v>
      </c>
      <c r="D33" s="31">
        <v>2</v>
      </c>
      <c r="E33" s="31">
        <v>9</v>
      </c>
      <c r="F33" s="31">
        <v>9</v>
      </c>
      <c r="G33" s="31">
        <v>7</v>
      </c>
      <c r="H33" s="31">
        <v>28</v>
      </c>
      <c r="I33" s="31">
        <v>54</v>
      </c>
      <c r="J33" s="31">
        <v>27</v>
      </c>
      <c r="K33" s="31">
        <v>13</v>
      </c>
      <c r="L33" s="31">
        <v>26</v>
      </c>
      <c r="M33" s="105">
        <v>0.03</v>
      </c>
      <c r="N33" s="89">
        <v>0.01</v>
      </c>
      <c r="O33" s="89">
        <v>0.05</v>
      </c>
      <c r="P33" s="89">
        <v>7.0000000000000007E-2</v>
      </c>
      <c r="Q33" s="89">
        <v>0.04</v>
      </c>
      <c r="R33" s="89">
        <v>0.13</v>
      </c>
      <c r="S33" s="89">
        <v>0.13</v>
      </c>
      <c r="T33" s="89">
        <v>0.08</v>
      </c>
      <c r="U33" s="89">
        <v>0.03</v>
      </c>
      <c r="V33" s="89">
        <v>7.0000000000000007E-2</v>
      </c>
    </row>
    <row r="34" spans="1:22" s="64" customFormat="1" x14ac:dyDescent="0.2">
      <c r="A34" s="146" t="str">
        <f t="shared" ref="A34:A36" si="0">A33</f>
        <v>Ecstasy</v>
      </c>
      <c r="B34" s="78" t="s">
        <v>18</v>
      </c>
      <c r="C34" s="31">
        <v>73</v>
      </c>
      <c r="D34" s="31">
        <v>50</v>
      </c>
      <c r="E34" s="31">
        <v>83</v>
      </c>
      <c r="F34" s="31">
        <v>47</v>
      </c>
      <c r="G34" s="31">
        <v>81</v>
      </c>
      <c r="H34" s="31">
        <v>49</v>
      </c>
      <c r="I34" s="31">
        <v>150</v>
      </c>
      <c r="J34" s="31">
        <v>133</v>
      </c>
      <c r="K34" s="31">
        <v>176</v>
      </c>
      <c r="L34" s="31">
        <v>123</v>
      </c>
      <c r="M34" s="105">
        <v>0.38</v>
      </c>
      <c r="N34" s="89">
        <v>0.36</v>
      </c>
      <c r="O34" s="89">
        <v>0.5</v>
      </c>
      <c r="P34" s="89">
        <v>0.35</v>
      </c>
      <c r="Q34" s="89">
        <v>0.45</v>
      </c>
      <c r="R34" s="89">
        <v>0.23</v>
      </c>
      <c r="S34" s="89">
        <v>0.37</v>
      </c>
      <c r="T34" s="89">
        <v>0.41</v>
      </c>
      <c r="U34" s="89">
        <v>0.43</v>
      </c>
      <c r="V34" s="89">
        <v>0.34</v>
      </c>
    </row>
    <row r="35" spans="1:22" s="64" customFormat="1" x14ac:dyDescent="0.2">
      <c r="A35" s="146" t="str">
        <f t="shared" si="0"/>
        <v>Ecstasy</v>
      </c>
      <c r="B35" s="78" t="s">
        <v>15</v>
      </c>
      <c r="C35" s="31">
        <v>0</v>
      </c>
      <c r="D35" s="31">
        <v>1</v>
      </c>
      <c r="E35" s="31">
        <v>0</v>
      </c>
      <c r="F35" s="31">
        <v>4</v>
      </c>
      <c r="G35" s="31">
        <v>0</v>
      </c>
      <c r="H35" s="31">
        <v>0</v>
      </c>
      <c r="I35" s="31">
        <v>0</v>
      </c>
      <c r="J35" s="31">
        <v>1</v>
      </c>
      <c r="K35" s="31">
        <v>1</v>
      </c>
      <c r="L35" s="31">
        <v>1</v>
      </c>
      <c r="M35" s="105">
        <v>0</v>
      </c>
      <c r="N35" s="89">
        <v>0.01</v>
      </c>
      <c r="O35" s="89">
        <v>0</v>
      </c>
      <c r="P35" s="89">
        <v>0.03</v>
      </c>
      <c r="Q35" s="89">
        <v>0</v>
      </c>
      <c r="R35" s="89">
        <v>0</v>
      </c>
      <c r="S35" s="89">
        <v>0</v>
      </c>
      <c r="T35" s="89" t="s">
        <v>191</v>
      </c>
      <c r="U35" s="89" t="s">
        <v>191</v>
      </c>
      <c r="V35" s="89" t="s">
        <v>191</v>
      </c>
    </row>
    <row r="36" spans="1:22" s="64" customFormat="1" x14ac:dyDescent="0.2">
      <c r="A36" s="147" t="str">
        <f t="shared" si="0"/>
        <v>Ecstasy</v>
      </c>
      <c r="B36" s="39" t="s">
        <v>0</v>
      </c>
      <c r="C36" s="125">
        <v>192</v>
      </c>
      <c r="D36" s="125">
        <v>139</v>
      </c>
      <c r="E36" s="125">
        <v>165</v>
      </c>
      <c r="F36" s="125">
        <v>136</v>
      </c>
      <c r="G36" s="125">
        <v>180</v>
      </c>
      <c r="H36" s="125">
        <v>211</v>
      </c>
      <c r="I36" s="125">
        <v>409</v>
      </c>
      <c r="J36" s="125">
        <v>321</v>
      </c>
      <c r="K36" s="125">
        <v>414</v>
      </c>
      <c r="L36" s="125">
        <v>362</v>
      </c>
      <c r="M36" s="116">
        <v>1</v>
      </c>
      <c r="N36" s="117">
        <v>1</v>
      </c>
      <c r="O36" s="117">
        <v>1</v>
      </c>
      <c r="P36" s="117">
        <v>1</v>
      </c>
      <c r="Q36" s="117">
        <v>1</v>
      </c>
      <c r="R36" s="117">
        <v>1</v>
      </c>
      <c r="S36" s="117">
        <v>1</v>
      </c>
      <c r="T36" s="117">
        <v>1</v>
      </c>
      <c r="U36" s="117">
        <v>1</v>
      </c>
      <c r="V36" s="117">
        <v>1</v>
      </c>
    </row>
    <row r="37" spans="1:22" x14ac:dyDescent="0.2">
      <c r="A37" s="146" t="s">
        <v>118</v>
      </c>
      <c r="B37" s="51" t="s">
        <v>17</v>
      </c>
      <c r="C37" s="31">
        <v>47</v>
      </c>
      <c r="D37" s="31">
        <v>68</v>
      </c>
      <c r="E37" s="31">
        <v>152</v>
      </c>
      <c r="F37" s="31">
        <v>146</v>
      </c>
      <c r="G37" s="31">
        <v>96</v>
      </c>
      <c r="H37" s="31">
        <v>138</v>
      </c>
      <c r="I37" s="31">
        <v>71</v>
      </c>
      <c r="J37" s="31">
        <v>82</v>
      </c>
      <c r="K37" s="31">
        <v>77</v>
      </c>
      <c r="L37" s="31">
        <v>119</v>
      </c>
      <c r="M37" s="105">
        <v>0.57999999999999996</v>
      </c>
      <c r="N37" s="89">
        <v>0.54</v>
      </c>
      <c r="O37" s="89">
        <v>0.44</v>
      </c>
      <c r="P37" s="89">
        <v>0.65</v>
      </c>
      <c r="Q37" s="89">
        <v>0.72</v>
      </c>
      <c r="R37" s="89">
        <v>0.74</v>
      </c>
      <c r="S37" s="89">
        <v>0.56000000000000005</v>
      </c>
      <c r="T37" s="89">
        <v>0.48</v>
      </c>
      <c r="U37" s="89">
        <v>0.23</v>
      </c>
      <c r="V37" s="89">
        <v>0.5</v>
      </c>
    </row>
    <row r="38" spans="1:22" x14ac:dyDescent="0.2">
      <c r="A38" s="146" t="str">
        <f>A37</f>
        <v>Fantasy</v>
      </c>
      <c r="B38" s="51" t="s">
        <v>88</v>
      </c>
      <c r="C38" s="31">
        <v>1</v>
      </c>
      <c r="D38" s="31">
        <v>2</v>
      </c>
      <c r="E38" s="31">
        <v>3</v>
      </c>
      <c r="F38" s="31">
        <v>3</v>
      </c>
      <c r="G38" s="31">
        <v>0</v>
      </c>
      <c r="H38" s="31">
        <v>7</v>
      </c>
      <c r="I38" s="31">
        <v>2</v>
      </c>
      <c r="J38" s="31">
        <v>7</v>
      </c>
      <c r="K38" s="31">
        <v>4</v>
      </c>
      <c r="L38" s="31">
        <v>1</v>
      </c>
      <c r="M38" s="105">
        <v>0.01</v>
      </c>
      <c r="N38" s="89">
        <v>0.02</v>
      </c>
      <c r="O38" s="89">
        <v>0.01</v>
      </c>
      <c r="P38" s="89">
        <v>0.01</v>
      </c>
      <c r="Q38" s="89">
        <v>0</v>
      </c>
      <c r="R38" s="89">
        <v>0.04</v>
      </c>
      <c r="S38" s="89">
        <v>0.02</v>
      </c>
      <c r="T38" s="89">
        <v>0.04</v>
      </c>
      <c r="U38" s="89">
        <v>0.01</v>
      </c>
      <c r="V38" s="89" t="s">
        <v>191</v>
      </c>
    </row>
    <row r="39" spans="1:22" x14ac:dyDescent="0.2">
      <c r="A39" s="146" t="str">
        <f>A38</f>
        <v>Fantasy</v>
      </c>
      <c r="B39" s="51" t="s">
        <v>18</v>
      </c>
      <c r="C39" s="31">
        <v>33</v>
      </c>
      <c r="D39" s="31">
        <v>56</v>
      </c>
      <c r="E39" s="31">
        <v>191</v>
      </c>
      <c r="F39" s="31">
        <v>73</v>
      </c>
      <c r="G39" s="31">
        <v>37</v>
      </c>
      <c r="H39" s="31">
        <v>42</v>
      </c>
      <c r="I39" s="31">
        <v>53</v>
      </c>
      <c r="J39" s="31">
        <v>79</v>
      </c>
      <c r="K39" s="31">
        <v>250</v>
      </c>
      <c r="L39" s="31">
        <v>119</v>
      </c>
      <c r="M39" s="105">
        <v>0.41</v>
      </c>
      <c r="N39" s="89">
        <v>0.44</v>
      </c>
      <c r="O39" s="89">
        <v>0.55000000000000004</v>
      </c>
      <c r="P39" s="89">
        <v>0.33</v>
      </c>
      <c r="Q39" s="89">
        <v>0.28000000000000003</v>
      </c>
      <c r="R39" s="89">
        <v>0.22</v>
      </c>
      <c r="S39" s="89">
        <v>0.42</v>
      </c>
      <c r="T39" s="89">
        <v>0.46</v>
      </c>
      <c r="U39" s="89">
        <v>0.76</v>
      </c>
      <c r="V39" s="89">
        <v>0.5</v>
      </c>
    </row>
    <row r="40" spans="1:22" x14ac:dyDescent="0.2">
      <c r="A40" s="146" t="str">
        <f>A39</f>
        <v>Fantasy</v>
      </c>
      <c r="B40" s="51" t="s">
        <v>15</v>
      </c>
      <c r="C40" s="31">
        <v>0</v>
      </c>
      <c r="D40" s="31">
        <v>0</v>
      </c>
      <c r="E40" s="31">
        <v>0</v>
      </c>
      <c r="F40" s="31">
        <v>2</v>
      </c>
      <c r="G40" s="31">
        <v>0</v>
      </c>
      <c r="H40" s="31">
        <v>0</v>
      </c>
      <c r="I40" s="31">
        <v>1</v>
      </c>
      <c r="J40" s="31">
        <v>2</v>
      </c>
      <c r="K40" s="31">
        <v>0</v>
      </c>
      <c r="L40" s="31">
        <v>0</v>
      </c>
      <c r="M40" s="105">
        <v>0</v>
      </c>
      <c r="N40" s="89">
        <v>0</v>
      </c>
      <c r="O40" s="89">
        <v>0</v>
      </c>
      <c r="P40" s="89">
        <v>0.01</v>
      </c>
      <c r="Q40" s="89">
        <v>0</v>
      </c>
      <c r="R40" s="89">
        <v>0</v>
      </c>
      <c r="S40" s="89">
        <v>0.01</v>
      </c>
      <c r="T40" s="89">
        <v>0.01</v>
      </c>
      <c r="U40" s="89">
        <v>0</v>
      </c>
      <c r="V40" s="89">
        <v>0</v>
      </c>
    </row>
    <row r="41" spans="1:22" x14ac:dyDescent="0.2">
      <c r="A41" s="147" t="str">
        <f>A40</f>
        <v>Fantasy</v>
      </c>
      <c r="B41" s="39" t="s">
        <v>0</v>
      </c>
      <c r="C41" s="125">
        <v>81</v>
      </c>
      <c r="D41" s="125">
        <v>126</v>
      </c>
      <c r="E41" s="125">
        <v>346</v>
      </c>
      <c r="F41" s="125">
        <v>224</v>
      </c>
      <c r="G41" s="125">
        <v>133</v>
      </c>
      <c r="H41" s="125">
        <v>187</v>
      </c>
      <c r="I41" s="125">
        <v>127</v>
      </c>
      <c r="J41" s="125">
        <v>170</v>
      </c>
      <c r="K41" s="125">
        <v>331</v>
      </c>
      <c r="L41" s="125">
        <v>239</v>
      </c>
      <c r="M41" s="116">
        <v>1</v>
      </c>
      <c r="N41" s="117">
        <v>1</v>
      </c>
      <c r="O41" s="117">
        <v>1</v>
      </c>
      <c r="P41" s="117">
        <v>1</v>
      </c>
      <c r="Q41" s="117">
        <v>1</v>
      </c>
      <c r="R41" s="117">
        <v>1</v>
      </c>
      <c r="S41" s="117">
        <v>1</v>
      </c>
      <c r="T41" s="117">
        <v>1</v>
      </c>
      <c r="U41" s="117">
        <v>1</v>
      </c>
      <c r="V41" s="117">
        <v>1</v>
      </c>
    </row>
    <row r="42" spans="1:22" x14ac:dyDescent="0.2">
      <c r="A42" s="146" t="s">
        <v>119</v>
      </c>
      <c r="B42" s="51" t="s">
        <v>17</v>
      </c>
      <c r="C42" s="31">
        <v>12</v>
      </c>
      <c r="D42" s="31">
        <v>5</v>
      </c>
      <c r="E42" s="31">
        <v>6</v>
      </c>
      <c r="F42" s="31">
        <v>4</v>
      </c>
      <c r="G42" s="31">
        <v>7</v>
      </c>
      <c r="H42" s="31">
        <v>3</v>
      </c>
      <c r="I42" s="31">
        <v>7</v>
      </c>
      <c r="J42" s="31">
        <v>2</v>
      </c>
      <c r="K42" s="31">
        <v>2</v>
      </c>
      <c r="L42" s="31">
        <v>5</v>
      </c>
      <c r="M42" s="105">
        <v>0.71</v>
      </c>
      <c r="N42" s="89">
        <v>0.56000000000000005</v>
      </c>
      <c r="O42" s="89">
        <v>0.33</v>
      </c>
      <c r="P42" s="89">
        <v>0.67</v>
      </c>
      <c r="Q42" s="89">
        <v>0.47</v>
      </c>
      <c r="R42" s="89">
        <v>0.23</v>
      </c>
      <c r="S42" s="89">
        <v>0.7</v>
      </c>
      <c r="T42" s="89">
        <v>0.5</v>
      </c>
      <c r="U42" s="89">
        <v>0.4</v>
      </c>
      <c r="V42" s="89">
        <v>0.5</v>
      </c>
    </row>
    <row r="43" spans="1:22" x14ac:dyDescent="0.2">
      <c r="A43" s="146" t="str">
        <f>A42</f>
        <v>Heroin</v>
      </c>
      <c r="B43" s="51" t="s">
        <v>88</v>
      </c>
      <c r="C43" s="31">
        <v>0</v>
      </c>
      <c r="D43" s="31">
        <v>0</v>
      </c>
      <c r="E43" s="31">
        <v>0</v>
      </c>
      <c r="F43" s="31">
        <v>0</v>
      </c>
      <c r="G43" s="31">
        <v>1</v>
      </c>
      <c r="H43" s="31">
        <v>0</v>
      </c>
      <c r="I43" s="31">
        <v>0</v>
      </c>
      <c r="J43" s="31">
        <v>0</v>
      </c>
      <c r="K43" s="31">
        <v>1</v>
      </c>
      <c r="L43" s="31">
        <v>0</v>
      </c>
      <c r="M43" s="105">
        <v>0</v>
      </c>
      <c r="N43" s="89">
        <v>0</v>
      </c>
      <c r="O43" s="89">
        <v>0</v>
      </c>
      <c r="P43" s="89">
        <v>0</v>
      </c>
      <c r="Q43" s="89">
        <v>7.0000000000000007E-2</v>
      </c>
      <c r="R43" s="89">
        <v>0</v>
      </c>
      <c r="S43" s="89">
        <v>0</v>
      </c>
      <c r="T43" s="89">
        <v>0</v>
      </c>
      <c r="U43" s="89">
        <v>0.2</v>
      </c>
      <c r="V43" s="89">
        <v>0</v>
      </c>
    </row>
    <row r="44" spans="1:22" x14ac:dyDescent="0.2">
      <c r="A44" s="146" t="str">
        <f>A43</f>
        <v>Heroin</v>
      </c>
      <c r="B44" s="51" t="s">
        <v>18</v>
      </c>
      <c r="C44" s="31">
        <v>5</v>
      </c>
      <c r="D44" s="31">
        <v>4</v>
      </c>
      <c r="E44" s="31">
        <v>12</v>
      </c>
      <c r="F44" s="31">
        <v>2</v>
      </c>
      <c r="G44" s="31">
        <v>7</v>
      </c>
      <c r="H44" s="31">
        <v>10</v>
      </c>
      <c r="I44" s="31">
        <v>3</v>
      </c>
      <c r="J44" s="31">
        <v>2</v>
      </c>
      <c r="K44" s="31">
        <v>2</v>
      </c>
      <c r="L44" s="31">
        <v>5</v>
      </c>
      <c r="M44" s="105">
        <v>0.28999999999999998</v>
      </c>
      <c r="N44" s="89">
        <v>0.44</v>
      </c>
      <c r="O44" s="89">
        <v>0.67</v>
      </c>
      <c r="P44" s="89">
        <v>0.33</v>
      </c>
      <c r="Q44" s="89">
        <v>0.47</v>
      </c>
      <c r="R44" s="89">
        <v>0.77</v>
      </c>
      <c r="S44" s="89">
        <v>0.3</v>
      </c>
      <c r="T44" s="89">
        <v>0.5</v>
      </c>
      <c r="U44" s="89">
        <v>0.4</v>
      </c>
      <c r="V44" s="89">
        <v>0.5</v>
      </c>
    </row>
    <row r="45" spans="1:22" x14ac:dyDescent="0.2">
      <c r="A45" s="146" t="str">
        <f>A44</f>
        <v>Heroin</v>
      </c>
      <c r="B45" s="51" t="s">
        <v>15</v>
      </c>
      <c r="C45" s="31">
        <v>0</v>
      </c>
      <c r="D45" s="31">
        <v>0</v>
      </c>
      <c r="E45" s="31">
        <v>0</v>
      </c>
      <c r="F45" s="31">
        <v>0</v>
      </c>
      <c r="G45" s="31">
        <v>0</v>
      </c>
      <c r="H45" s="31">
        <v>0</v>
      </c>
      <c r="I45" s="31">
        <v>0</v>
      </c>
      <c r="J45" s="31">
        <v>0</v>
      </c>
      <c r="K45" s="31">
        <v>0</v>
      </c>
      <c r="L45" s="31">
        <v>0</v>
      </c>
      <c r="M45" s="105">
        <v>0</v>
      </c>
      <c r="N45" s="89">
        <v>0</v>
      </c>
      <c r="O45" s="89">
        <v>0</v>
      </c>
      <c r="P45" s="89">
        <v>0</v>
      </c>
      <c r="Q45" s="89">
        <v>0</v>
      </c>
      <c r="R45" s="89">
        <v>0</v>
      </c>
      <c r="S45" s="89">
        <v>0</v>
      </c>
      <c r="T45" s="89">
        <v>0</v>
      </c>
      <c r="U45" s="89">
        <v>0</v>
      </c>
      <c r="V45" s="89">
        <v>0</v>
      </c>
    </row>
    <row r="46" spans="1:22" x14ac:dyDescent="0.2">
      <c r="A46" s="147" t="str">
        <f>A45</f>
        <v>Heroin</v>
      </c>
      <c r="B46" s="39" t="s">
        <v>0</v>
      </c>
      <c r="C46" s="125">
        <v>17</v>
      </c>
      <c r="D46" s="125">
        <v>9</v>
      </c>
      <c r="E46" s="125">
        <v>18</v>
      </c>
      <c r="F46" s="125">
        <v>6</v>
      </c>
      <c r="G46" s="125">
        <v>15</v>
      </c>
      <c r="H46" s="125">
        <v>13</v>
      </c>
      <c r="I46" s="125">
        <v>10</v>
      </c>
      <c r="J46" s="125">
        <v>4</v>
      </c>
      <c r="K46" s="125">
        <v>5</v>
      </c>
      <c r="L46" s="125">
        <v>10</v>
      </c>
      <c r="M46" s="116">
        <v>1</v>
      </c>
      <c r="N46" s="117">
        <v>1</v>
      </c>
      <c r="O46" s="117">
        <v>1</v>
      </c>
      <c r="P46" s="117">
        <v>1</v>
      </c>
      <c r="Q46" s="117">
        <v>1</v>
      </c>
      <c r="R46" s="117">
        <v>1</v>
      </c>
      <c r="S46" s="117">
        <v>1</v>
      </c>
      <c r="T46" s="117">
        <v>1</v>
      </c>
      <c r="U46" s="117">
        <v>1</v>
      </c>
      <c r="V46" s="117">
        <v>1</v>
      </c>
    </row>
    <row r="47" spans="1:22" x14ac:dyDescent="0.2">
      <c r="A47" s="146" t="s">
        <v>120</v>
      </c>
      <c r="B47" s="51" t="s">
        <v>17</v>
      </c>
      <c r="C47" s="31">
        <v>136</v>
      </c>
      <c r="D47" s="31">
        <v>61</v>
      </c>
      <c r="E47" s="31">
        <v>58</v>
      </c>
      <c r="F47" s="31">
        <v>74</v>
      </c>
      <c r="G47" s="31">
        <v>75</v>
      </c>
      <c r="H47" s="31">
        <v>53</v>
      </c>
      <c r="I47" s="31">
        <v>74</v>
      </c>
      <c r="J47" s="31">
        <v>79</v>
      </c>
      <c r="K47" s="31">
        <v>104</v>
      </c>
      <c r="L47" s="31">
        <v>91</v>
      </c>
      <c r="M47" s="105">
        <v>0.66</v>
      </c>
      <c r="N47" s="89">
        <v>0.54</v>
      </c>
      <c r="O47" s="89">
        <v>0.6</v>
      </c>
      <c r="P47" s="89">
        <v>0.7</v>
      </c>
      <c r="Q47" s="89">
        <v>0.76</v>
      </c>
      <c r="R47" s="89">
        <v>0.51</v>
      </c>
      <c r="S47" s="89">
        <v>0.61</v>
      </c>
      <c r="T47" s="89">
        <v>0.57999999999999996</v>
      </c>
      <c r="U47" s="89">
        <v>0.43</v>
      </c>
      <c r="V47" s="89">
        <v>0.71</v>
      </c>
    </row>
    <row r="48" spans="1:22" x14ac:dyDescent="0.2">
      <c r="A48" s="146" t="str">
        <f>A47</f>
        <v>LSD</v>
      </c>
      <c r="B48" s="51" t="s">
        <v>88</v>
      </c>
      <c r="C48" s="31">
        <v>4</v>
      </c>
      <c r="D48" s="31">
        <v>2</v>
      </c>
      <c r="E48" s="31">
        <v>3</v>
      </c>
      <c r="F48" s="31">
        <v>1</v>
      </c>
      <c r="G48" s="31">
        <v>3</v>
      </c>
      <c r="H48" s="31">
        <v>11</v>
      </c>
      <c r="I48" s="31">
        <v>10</v>
      </c>
      <c r="J48" s="31">
        <v>18</v>
      </c>
      <c r="K48" s="31">
        <v>6</v>
      </c>
      <c r="L48" s="31">
        <v>10</v>
      </c>
      <c r="M48" s="105">
        <v>0.02</v>
      </c>
      <c r="N48" s="89">
        <v>0.02</v>
      </c>
      <c r="O48" s="89">
        <v>0.03</v>
      </c>
      <c r="P48" s="89">
        <v>0.01</v>
      </c>
      <c r="Q48" s="89">
        <v>0.03</v>
      </c>
      <c r="R48" s="89">
        <v>0.11</v>
      </c>
      <c r="S48" s="89">
        <v>0.08</v>
      </c>
      <c r="T48" s="89">
        <v>0.13</v>
      </c>
      <c r="U48" s="89">
        <v>0.02</v>
      </c>
      <c r="V48" s="89">
        <v>0.08</v>
      </c>
    </row>
    <row r="49" spans="1:22" x14ac:dyDescent="0.2">
      <c r="A49" s="146" t="str">
        <f>A48</f>
        <v>LSD</v>
      </c>
      <c r="B49" s="51" t="s">
        <v>18</v>
      </c>
      <c r="C49" s="31">
        <v>67</v>
      </c>
      <c r="D49" s="31">
        <v>50</v>
      </c>
      <c r="E49" s="31">
        <v>36</v>
      </c>
      <c r="F49" s="31">
        <v>30</v>
      </c>
      <c r="G49" s="31">
        <v>21</v>
      </c>
      <c r="H49" s="31">
        <v>39</v>
      </c>
      <c r="I49" s="31">
        <v>37</v>
      </c>
      <c r="J49" s="31">
        <v>40</v>
      </c>
      <c r="K49" s="31">
        <v>131</v>
      </c>
      <c r="L49" s="31">
        <v>28</v>
      </c>
      <c r="M49" s="105">
        <v>0.32</v>
      </c>
      <c r="N49" s="89">
        <v>0.44</v>
      </c>
      <c r="O49" s="89">
        <v>0.37</v>
      </c>
      <c r="P49" s="89">
        <v>0.28999999999999998</v>
      </c>
      <c r="Q49" s="89">
        <v>0.21</v>
      </c>
      <c r="R49" s="89">
        <v>0.38</v>
      </c>
      <c r="S49" s="89">
        <v>0.31</v>
      </c>
      <c r="T49" s="89">
        <v>0.28999999999999998</v>
      </c>
      <c r="U49" s="89">
        <v>0.54</v>
      </c>
      <c r="V49" s="89">
        <v>0.22</v>
      </c>
    </row>
    <row r="50" spans="1:22" x14ac:dyDescent="0.2">
      <c r="A50" s="146" t="str">
        <f>A49</f>
        <v>LSD</v>
      </c>
      <c r="B50" s="51" t="s">
        <v>15</v>
      </c>
      <c r="C50" s="31">
        <v>0</v>
      </c>
      <c r="D50" s="31">
        <v>1</v>
      </c>
      <c r="E50" s="31">
        <v>0</v>
      </c>
      <c r="F50" s="31">
        <v>0</v>
      </c>
      <c r="G50" s="31">
        <v>0</v>
      </c>
      <c r="H50" s="31">
        <v>0</v>
      </c>
      <c r="I50" s="31">
        <v>0</v>
      </c>
      <c r="J50" s="31">
        <v>0</v>
      </c>
      <c r="K50" s="31">
        <v>0</v>
      </c>
      <c r="L50" s="31">
        <v>0</v>
      </c>
      <c r="M50" s="105">
        <v>0</v>
      </c>
      <c r="N50" s="89">
        <v>0.01</v>
      </c>
      <c r="O50" s="89">
        <v>0</v>
      </c>
      <c r="P50" s="89">
        <v>0</v>
      </c>
      <c r="Q50" s="89">
        <v>0</v>
      </c>
      <c r="R50" s="89">
        <v>0</v>
      </c>
      <c r="S50" s="89">
        <v>0</v>
      </c>
      <c r="T50" s="89">
        <v>0</v>
      </c>
      <c r="U50" s="89">
        <v>0</v>
      </c>
      <c r="V50" s="89">
        <v>0</v>
      </c>
    </row>
    <row r="51" spans="1:22" x14ac:dyDescent="0.2">
      <c r="A51" s="147" t="str">
        <f>A50</f>
        <v>LSD</v>
      </c>
      <c r="B51" s="39" t="s">
        <v>0</v>
      </c>
      <c r="C51" s="125">
        <v>207</v>
      </c>
      <c r="D51" s="125">
        <v>114</v>
      </c>
      <c r="E51" s="125">
        <v>97</v>
      </c>
      <c r="F51" s="125">
        <v>105</v>
      </c>
      <c r="G51" s="125">
        <v>99</v>
      </c>
      <c r="H51" s="125">
        <v>103</v>
      </c>
      <c r="I51" s="125">
        <v>121</v>
      </c>
      <c r="J51" s="125">
        <v>137</v>
      </c>
      <c r="K51" s="125">
        <v>241</v>
      </c>
      <c r="L51" s="125">
        <v>129</v>
      </c>
      <c r="M51" s="116">
        <v>1</v>
      </c>
      <c r="N51" s="117">
        <v>1</v>
      </c>
      <c r="O51" s="117">
        <v>1</v>
      </c>
      <c r="P51" s="117">
        <v>1</v>
      </c>
      <c r="Q51" s="117">
        <v>1</v>
      </c>
      <c r="R51" s="117">
        <v>1</v>
      </c>
      <c r="S51" s="117">
        <v>1</v>
      </c>
      <c r="T51" s="117">
        <v>1</v>
      </c>
      <c r="U51" s="117">
        <v>1</v>
      </c>
      <c r="V51" s="117">
        <v>1</v>
      </c>
    </row>
    <row r="52" spans="1:22" x14ac:dyDescent="0.2">
      <c r="A52" s="153" t="s">
        <v>104</v>
      </c>
      <c r="B52" s="51" t="s">
        <v>17</v>
      </c>
      <c r="C52" s="31">
        <v>2730</v>
      </c>
      <c r="D52" s="31">
        <v>2793</v>
      </c>
      <c r="E52" s="31">
        <v>4104</v>
      </c>
      <c r="F52" s="31">
        <v>4615</v>
      </c>
      <c r="G52" s="31">
        <v>4665</v>
      </c>
      <c r="H52" s="31">
        <v>4913</v>
      </c>
      <c r="I52" s="31">
        <v>5327</v>
      </c>
      <c r="J52" s="31">
        <v>3879</v>
      </c>
      <c r="K52" s="31">
        <v>3926</v>
      </c>
      <c r="L52" s="31">
        <v>4059</v>
      </c>
      <c r="M52" s="105">
        <v>0.56999999999999995</v>
      </c>
      <c r="N52" s="89">
        <v>0.57999999999999996</v>
      </c>
      <c r="O52" s="89">
        <v>0.69</v>
      </c>
      <c r="P52" s="89">
        <v>0.65</v>
      </c>
      <c r="Q52" s="89">
        <v>0.67</v>
      </c>
      <c r="R52" s="89">
        <v>0.63</v>
      </c>
      <c r="S52" s="89">
        <v>0.65</v>
      </c>
      <c r="T52" s="89">
        <v>0.62</v>
      </c>
      <c r="U52" s="89">
        <v>0.61</v>
      </c>
      <c r="V52" s="89">
        <v>0.61</v>
      </c>
    </row>
    <row r="53" spans="1:22" x14ac:dyDescent="0.2">
      <c r="A53" s="154" t="str">
        <f>A52</f>
        <v>Methamphetamine</v>
      </c>
      <c r="B53" s="51" t="s">
        <v>88</v>
      </c>
      <c r="C53" s="31">
        <v>46</v>
      </c>
      <c r="D53" s="31">
        <v>56</v>
      </c>
      <c r="E53" s="31">
        <v>49</v>
      </c>
      <c r="F53" s="31">
        <v>78</v>
      </c>
      <c r="G53" s="31">
        <v>73</v>
      </c>
      <c r="H53" s="31">
        <v>102</v>
      </c>
      <c r="I53" s="31">
        <v>117</v>
      </c>
      <c r="J53" s="31">
        <v>78</v>
      </c>
      <c r="K53" s="31">
        <v>66</v>
      </c>
      <c r="L53" s="31">
        <v>94</v>
      </c>
      <c r="M53" s="105">
        <v>0.01</v>
      </c>
      <c r="N53" s="89">
        <v>0.01</v>
      </c>
      <c r="O53" s="89">
        <v>0.01</v>
      </c>
      <c r="P53" s="89">
        <v>0.01</v>
      </c>
      <c r="Q53" s="89">
        <v>0.01</v>
      </c>
      <c r="R53" s="89">
        <v>0.01</v>
      </c>
      <c r="S53" s="89">
        <v>0.01</v>
      </c>
      <c r="T53" s="89">
        <v>0.01</v>
      </c>
      <c r="U53" s="89">
        <v>0.01</v>
      </c>
      <c r="V53" s="89">
        <v>0.01</v>
      </c>
    </row>
    <row r="54" spans="1:22" x14ac:dyDescent="0.2">
      <c r="A54" s="154" t="str">
        <f>A53</f>
        <v>Methamphetamine</v>
      </c>
      <c r="B54" s="51" t="s">
        <v>18</v>
      </c>
      <c r="C54" s="31">
        <v>2003</v>
      </c>
      <c r="D54" s="31">
        <v>1933</v>
      </c>
      <c r="E54" s="31">
        <v>1813</v>
      </c>
      <c r="F54" s="31">
        <v>2408</v>
      </c>
      <c r="G54" s="31">
        <v>2205</v>
      </c>
      <c r="H54" s="31">
        <v>2713</v>
      </c>
      <c r="I54" s="31">
        <v>2798</v>
      </c>
      <c r="J54" s="31">
        <v>2255</v>
      </c>
      <c r="K54" s="31">
        <v>2418</v>
      </c>
      <c r="L54" s="31">
        <v>2423</v>
      </c>
      <c r="M54" s="105">
        <v>0.42</v>
      </c>
      <c r="N54" s="89">
        <v>0.4</v>
      </c>
      <c r="O54" s="89">
        <v>0.3</v>
      </c>
      <c r="P54" s="89">
        <v>0.34</v>
      </c>
      <c r="Q54" s="89">
        <v>0.32</v>
      </c>
      <c r="R54" s="89">
        <v>0.35</v>
      </c>
      <c r="S54" s="89">
        <v>0.34</v>
      </c>
      <c r="T54" s="89">
        <v>0.36</v>
      </c>
      <c r="U54" s="89">
        <v>0.38</v>
      </c>
      <c r="V54" s="89">
        <v>0.37</v>
      </c>
    </row>
    <row r="55" spans="1:22" x14ac:dyDescent="0.2">
      <c r="A55" s="154" t="str">
        <f>A54</f>
        <v>Methamphetamine</v>
      </c>
      <c r="B55" s="51" t="s">
        <v>15</v>
      </c>
      <c r="C55" s="31">
        <v>10</v>
      </c>
      <c r="D55" s="31">
        <v>16</v>
      </c>
      <c r="E55" s="31">
        <v>6</v>
      </c>
      <c r="F55" s="31">
        <v>2</v>
      </c>
      <c r="G55" s="31">
        <v>12</v>
      </c>
      <c r="H55" s="31">
        <v>10</v>
      </c>
      <c r="I55" s="31">
        <v>13</v>
      </c>
      <c r="J55" s="31">
        <v>26</v>
      </c>
      <c r="K55" s="31">
        <v>10</v>
      </c>
      <c r="L55" s="31">
        <v>26</v>
      </c>
      <c r="M55" s="105" t="s">
        <v>191</v>
      </c>
      <c r="N55" s="89" t="s">
        <v>191</v>
      </c>
      <c r="O55" s="89" t="s">
        <v>191</v>
      </c>
      <c r="P55" s="89" t="s">
        <v>191</v>
      </c>
      <c r="Q55" s="89" t="s">
        <v>191</v>
      </c>
      <c r="R55" s="89" t="s">
        <v>191</v>
      </c>
      <c r="S55" s="89" t="s">
        <v>191</v>
      </c>
      <c r="T55" s="89" t="s">
        <v>191</v>
      </c>
      <c r="U55" s="89" t="s">
        <v>191</v>
      </c>
      <c r="V55" s="89" t="s">
        <v>191</v>
      </c>
    </row>
    <row r="56" spans="1:22" x14ac:dyDescent="0.2">
      <c r="A56" s="155" t="str">
        <f>A55</f>
        <v>Methamphetamine</v>
      </c>
      <c r="B56" s="39" t="s">
        <v>0</v>
      </c>
      <c r="C56" s="125">
        <v>4789</v>
      </c>
      <c r="D56" s="125">
        <v>4798</v>
      </c>
      <c r="E56" s="125">
        <v>5972</v>
      </c>
      <c r="F56" s="125">
        <v>7103</v>
      </c>
      <c r="G56" s="125">
        <v>6955</v>
      </c>
      <c r="H56" s="125">
        <v>7738</v>
      </c>
      <c r="I56" s="125">
        <v>8255</v>
      </c>
      <c r="J56" s="125">
        <v>6238</v>
      </c>
      <c r="K56" s="125">
        <v>6420</v>
      </c>
      <c r="L56" s="125">
        <v>6602</v>
      </c>
      <c r="M56" s="116">
        <v>1</v>
      </c>
      <c r="N56" s="117">
        <v>1</v>
      </c>
      <c r="O56" s="117">
        <v>1</v>
      </c>
      <c r="P56" s="117">
        <v>1</v>
      </c>
      <c r="Q56" s="117">
        <v>1</v>
      </c>
      <c r="R56" s="117">
        <v>1</v>
      </c>
      <c r="S56" s="117">
        <v>1</v>
      </c>
      <c r="T56" s="117">
        <v>1</v>
      </c>
      <c r="U56" s="117">
        <v>1</v>
      </c>
      <c r="V56" s="117">
        <v>1</v>
      </c>
    </row>
    <row r="57" spans="1:22" x14ac:dyDescent="0.2">
      <c r="A57" s="146" t="s">
        <v>121</v>
      </c>
      <c r="B57" s="51" t="s">
        <v>17</v>
      </c>
      <c r="C57" s="31">
        <v>44</v>
      </c>
      <c r="D57" s="31">
        <v>40</v>
      </c>
      <c r="E57" s="31">
        <v>16</v>
      </c>
      <c r="F57" s="31">
        <v>31</v>
      </c>
      <c r="G57" s="31">
        <v>17</v>
      </c>
      <c r="H57" s="31">
        <v>27</v>
      </c>
      <c r="I57" s="31">
        <v>19</v>
      </c>
      <c r="J57" s="31">
        <v>14</v>
      </c>
      <c r="K57" s="31">
        <v>12</v>
      </c>
      <c r="L57" s="31">
        <v>7</v>
      </c>
      <c r="M57" s="105">
        <v>0.73</v>
      </c>
      <c r="N57" s="89">
        <v>0.69</v>
      </c>
      <c r="O57" s="89">
        <v>0.44</v>
      </c>
      <c r="P57" s="89">
        <v>0.7</v>
      </c>
      <c r="Q57" s="89">
        <v>0.74</v>
      </c>
      <c r="R57" s="89">
        <v>0.84</v>
      </c>
      <c r="S57" s="89">
        <v>0.76</v>
      </c>
      <c r="T57" s="89">
        <v>0.88</v>
      </c>
      <c r="U57" s="89">
        <v>0.38</v>
      </c>
      <c r="V57" s="89">
        <v>0.57999999999999996</v>
      </c>
    </row>
    <row r="58" spans="1:22" x14ac:dyDescent="0.2">
      <c r="A58" s="146" t="str">
        <f>A57</f>
        <v>Morphine</v>
      </c>
      <c r="B58" s="51" t="s">
        <v>88</v>
      </c>
      <c r="C58" s="31">
        <v>0</v>
      </c>
      <c r="D58" s="31">
        <v>0</v>
      </c>
      <c r="E58" s="31">
        <v>3</v>
      </c>
      <c r="F58" s="31">
        <v>0</v>
      </c>
      <c r="G58" s="31">
        <v>1</v>
      </c>
      <c r="H58" s="31">
        <v>0</v>
      </c>
      <c r="I58" s="31">
        <v>0</v>
      </c>
      <c r="J58" s="31">
        <v>0</v>
      </c>
      <c r="K58" s="31">
        <v>0</v>
      </c>
      <c r="L58" s="31">
        <v>0</v>
      </c>
      <c r="M58" s="105">
        <v>0</v>
      </c>
      <c r="N58" s="89">
        <v>0</v>
      </c>
      <c r="O58" s="89">
        <v>0.08</v>
      </c>
      <c r="P58" s="89">
        <v>0</v>
      </c>
      <c r="Q58" s="89">
        <v>0.04</v>
      </c>
      <c r="R58" s="89">
        <v>0</v>
      </c>
      <c r="S58" s="89">
        <v>0</v>
      </c>
      <c r="T58" s="89">
        <v>0</v>
      </c>
      <c r="U58" s="89">
        <v>0</v>
      </c>
      <c r="V58" s="89">
        <v>0</v>
      </c>
    </row>
    <row r="59" spans="1:22" x14ac:dyDescent="0.2">
      <c r="A59" s="146" t="str">
        <f>A58</f>
        <v>Morphine</v>
      </c>
      <c r="B59" s="51" t="s">
        <v>18</v>
      </c>
      <c r="C59" s="31">
        <v>16</v>
      </c>
      <c r="D59" s="31">
        <v>14</v>
      </c>
      <c r="E59" s="31">
        <v>17</v>
      </c>
      <c r="F59" s="31">
        <v>13</v>
      </c>
      <c r="G59" s="31">
        <v>5</v>
      </c>
      <c r="H59" s="31">
        <v>5</v>
      </c>
      <c r="I59" s="31">
        <v>6</v>
      </c>
      <c r="J59" s="31">
        <v>2</v>
      </c>
      <c r="K59" s="31">
        <v>20</v>
      </c>
      <c r="L59" s="31">
        <v>5</v>
      </c>
      <c r="M59" s="105">
        <v>0.27</v>
      </c>
      <c r="N59" s="89">
        <v>0.24</v>
      </c>
      <c r="O59" s="89">
        <v>0.47</v>
      </c>
      <c r="P59" s="89">
        <v>0.3</v>
      </c>
      <c r="Q59" s="89">
        <v>0.22</v>
      </c>
      <c r="R59" s="89">
        <v>0.16</v>
      </c>
      <c r="S59" s="89">
        <v>0.24</v>
      </c>
      <c r="T59" s="89">
        <v>0.13</v>
      </c>
      <c r="U59" s="89">
        <v>0.63</v>
      </c>
      <c r="V59" s="89">
        <v>0.42</v>
      </c>
    </row>
    <row r="60" spans="1:22" x14ac:dyDescent="0.2">
      <c r="A60" s="146" t="str">
        <f>A59</f>
        <v>Morphine</v>
      </c>
      <c r="B60" s="51" t="s">
        <v>15</v>
      </c>
      <c r="C60" s="31">
        <v>0</v>
      </c>
      <c r="D60" s="31">
        <v>4</v>
      </c>
      <c r="E60" s="31">
        <v>0</v>
      </c>
      <c r="F60" s="31">
        <v>0</v>
      </c>
      <c r="G60" s="31">
        <v>0</v>
      </c>
      <c r="H60" s="31">
        <v>0</v>
      </c>
      <c r="I60" s="31">
        <v>0</v>
      </c>
      <c r="J60" s="31">
        <v>0</v>
      </c>
      <c r="K60" s="31">
        <v>0</v>
      </c>
      <c r="L60" s="31">
        <v>0</v>
      </c>
      <c r="M60" s="105">
        <v>0</v>
      </c>
      <c r="N60" s="89">
        <v>7.0000000000000007E-2</v>
      </c>
      <c r="O60" s="89">
        <v>0</v>
      </c>
      <c r="P60" s="89">
        <v>0</v>
      </c>
      <c r="Q60" s="89">
        <v>0</v>
      </c>
      <c r="R60" s="89">
        <v>0</v>
      </c>
      <c r="S60" s="89">
        <v>0</v>
      </c>
      <c r="T60" s="89">
        <v>0</v>
      </c>
      <c r="U60" s="89">
        <v>0</v>
      </c>
      <c r="V60" s="89">
        <v>0</v>
      </c>
    </row>
    <row r="61" spans="1:22" x14ac:dyDescent="0.2">
      <c r="A61" s="147" t="str">
        <f>A60</f>
        <v>Morphine</v>
      </c>
      <c r="B61" s="39" t="s">
        <v>0</v>
      </c>
      <c r="C61" s="125">
        <v>60</v>
      </c>
      <c r="D61" s="125">
        <v>58</v>
      </c>
      <c r="E61" s="125">
        <v>36</v>
      </c>
      <c r="F61" s="125">
        <v>44</v>
      </c>
      <c r="G61" s="125">
        <v>23</v>
      </c>
      <c r="H61" s="125">
        <v>32</v>
      </c>
      <c r="I61" s="125">
        <v>25</v>
      </c>
      <c r="J61" s="125">
        <v>16</v>
      </c>
      <c r="K61" s="125">
        <v>32</v>
      </c>
      <c r="L61" s="125">
        <v>12</v>
      </c>
      <c r="M61" s="116">
        <v>1</v>
      </c>
      <c r="N61" s="117">
        <v>1</v>
      </c>
      <c r="O61" s="117">
        <v>1</v>
      </c>
      <c r="P61" s="117">
        <v>1</v>
      </c>
      <c r="Q61" s="117">
        <v>1</v>
      </c>
      <c r="R61" s="117">
        <v>1</v>
      </c>
      <c r="S61" s="117">
        <v>1</v>
      </c>
      <c r="T61" s="117">
        <v>1</v>
      </c>
      <c r="U61" s="117">
        <v>1</v>
      </c>
      <c r="V61" s="117">
        <v>1</v>
      </c>
    </row>
    <row r="62" spans="1:22" x14ac:dyDescent="0.2">
      <c r="A62" s="146" t="s">
        <v>122</v>
      </c>
      <c r="B62" s="51" t="s">
        <v>17</v>
      </c>
      <c r="C62" s="31">
        <v>4</v>
      </c>
      <c r="D62" s="31">
        <v>2</v>
      </c>
      <c r="E62" s="31">
        <v>0</v>
      </c>
      <c r="F62" s="31">
        <v>0</v>
      </c>
      <c r="G62" s="31">
        <v>0</v>
      </c>
      <c r="H62" s="31">
        <v>0</v>
      </c>
      <c r="I62" s="31">
        <v>1</v>
      </c>
      <c r="J62" s="31">
        <v>3</v>
      </c>
      <c r="K62" s="31">
        <v>2</v>
      </c>
      <c r="L62" s="31">
        <v>1</v>
      </c>
      <c r="M62" s="105">
        <v>0.8</v>
      </c>
      <c r="N62" s="89">
        <v>1</v>
      </c>
      <c r="O62" s="89">
        <v>0</v>
      </c>
      <c r="P62" s="89">
        <v>0</v>
      </c>
      <c r="Q62" s="89">
        <v>0</v>
      </c>
      <c r="R62" s="89">
        <v>0</v>
      </c>
      <c r="S62" s="89">
        <v>1</v>
      </c>
      <c r="T62" s="89">
        <v>0.6</v>
      </c>
      <c r="U62" s="89">
        <v>0.4</v>
      </c>
      <c r="V62" s="89">
        <v>0.5</v>
      </c>
    </row>
    <row r="63" spans="1:22" x14ac:dyDescent="0.2">
      <c r="A63" s="146" t="str">
        <f>A62</f>
        <v>Opium</v>
      </c>
      <c r="B63" s="51" t="s">
        <v>88</v>
      </c>
      <c r="C63" s="31">
        <v>0</v>
      </c>
      <c r="D63" s="31">
        <v>0</v>
      </c>
      <c r="E63" s="31">
        <v>0</v>
      </c>
      <c r="F63" s="31">
        <v>0</v>
      </c>
      <c r="G63" s="31">
        <v>0</v>
      </c>
      <c r="H63" s="31">
        <v>0</v>
      </c>
      <c r="I63" s="31">
        <v>0</v>
      </c>
      <c r="J63" s="31">
        <v>0</v>
      </c>
      <c r="K63" s="31">
        <v>0</v>
      </c>
      <c r="L63" s="31">
        <v>0</v>
      </c>
      <c r="M63" s="105">
        <v>0</v>
      </c>
      <c r="N63" s="89">
        <v>0</v>
      </c>
      <c r="O63" s="89">
        <v>0</v>
      </c>
      <c r="P63" s="89">
        <v>0</v>
      </c>
      <c r="Q63" s="89">
        <v>0</v>
      </c>
      <c r="R63" s="89">
        <v>0</v>
      </c>
      <c r="S63" s="89">
        <v>0</v>
      </c>
      <c r="T63" s="89">
        <v>0</v>
      </c>
      <c r="U63" s="89">
        <v>0</v>
      </c>
      <c r="V63" s="89">
        <v>0</v>
      </c>
    </row>
    <row r="64" spans="1:22" x14ac:dyDescent="0.2">
      <c r="A64" s="146" t="str">
        <f>A63</f>
        <v>Opium</v>
      </c>
      <c r="B64" s="51" t="s">
        <v>18</v>
      </c>
      <c r="C64" s="31">
        <v>1</v>
      </c>
      <c r="D64" s="31">
        <v>0</v>
      </c>
      <c r="E64" s="31">
        <v>1</v>
      </c>
      <c r="F64" s="31">
        <v>1</v>
      </c>
      <c r="G64" s="31">
        <v>0</v>
      </c>
      <c r="H64" s="31">
        <v>0</v>
      </c>
      <c r="I64" s="31">
        <v>0</v>
      </c>
      <c r="J64" s="31">
        <v>2</v>
      </c>
      <c r="K64" s="31">
        <v>3</v>
      </c>
      <c r="L64" s="31">
        <v>1</v>
      </c>
      <c r="M64" s="105">
        <v>0.2</v>
      </c>
      <c r="N64" s="89">
        <v>0</v>
      </c>
      <c r="O64" s="89">
        <v>1</v>
      </c>
      <c r="P64" s="89">
        <v>1</v>
      </c>
      <c r="Q64" s="89">
        <v>0</v>
      </c>
      <c r="R64" s="89">
        <v>0</v>
      </c>
      <c r="S64" s="89">
        <v>0</v>
      </c>
      <c r="T64" s="89">
        <v>0.4</v>
      </c>
      <c r="U64" s="89">
        <v>0.6</v>
      </c>
      <c r="V64" s="89">
        <v>0.5</v>
      </c>
    </row>
    <row r="65" spans="1:22" x14ac:dyDescent="0.2">
      <c r="A65" s="146" t="str">
        <f>A64</f>
        <v>Opium</v>
      </c>
      <c r="B65" s="51" t="s">
        <v>15</v>
      </c>
      <c r="C65" s="31">
        <v>0</v>
      </c>
      <c r="D65" s="31">
        <v>0</v>
      </c>
      <c r="E65" s="31">
        <v>0</v>
      </c>
      <c r="F65" s="31">
        <v>0</v>
      </c>
      <c r="G65" s="31">
        <v>0</v>
      </c>
      <c r="H65" s="31">
        <v>0</v>
      </c>
      <c r="I65" s="31">
        <v>0</v>
      </c>
      <c r="J65" s="31">
        <v>0</v>
      </c>
      <c r="K65" s="31">
        <v>0</v>
      </c>
      <c r="L65" s="31">
        <v>0</v>
      </c>
      <c r="M65" s="105">
        <v>0</v>
      </c>
      <c r="N65" s="89">
        <v>0</v>
      </c>
      <c r="O65" s="89">
        <v>0</v>
      </c>
      <c r="P65" s="89">
        <v>0</v>
      </c>
      <c r="Q65" s="89">
        <v>0</v>
      </c>
      <c r="R65" s="89">
        <v>0</v>
      </c>
      <c r="S65" s="89">
        <v>0</v>
      </c>
      <c r="T65" s="89">
        <v>0</v>
      </c>
      <c r="U65" s="89">
        <v>0</v>
      </c>
      <c r="V65" s="89">
        <v>0</v>
      </c>
    </row>
    <row r="66" spans="1:22" x14ac:dyDescent="0.2">
      <c r="A66" s="147" t="str">
        <f>A65</f>
        <v>Opium</v>
      </c>
      <c r="B66" s="39" t="s">
        <v>0</v>
      </c>
      <c r="C66" s="125">
        <v>5</v>
      </c>
      <c r="D66" s="125">
        <v>2</v>
      </c>
      <c r="E66" s="125">
        <v>1</v>
      </c>
      <c r="F66" s="125">
        <v>1</v>
      </c>
      <c r="G66" s="125">
        <v>0</v>
      </c>
      <c r="H66" s="125">
        <v>0</v>
      </c>
      <c r="I66" s="125">
        <v>1</v>
      </c>
      <c r="J66" s="125">
        <v>5</v>
      </c>
      <c r="K66" s="125">
        <v>5</v>
      </c>
      <c r="L66" s="125">
        <v>2</v>
      </c>
      <c r="M66" s="116">
        <v>1</v>
      </c>
      <c r="N66" s="117">
        <v>1</v>
      </c>
      <c r="O66" s="117">
        <v>1</v>
      </c>
      <c r="P66" s="117">
        <v>1</v>
      </c>
      <c r="Q66" s="117">
        <v>0</v>
      </c>
      <c r="R66" s="117">
        <v>0</v>
      </c>
      <c r="S66" s="117">
        <v>1</v>
      </c>
      <c r="T66" s="117">
        <v>1</v>
      </c>
      <c r="U66" s="117">
        <v>1</v>
      </c>
      <c r="V66" s="117">
        <v>1</v>
      </c>
    </row>
    <row r="67" spans="1:22" s="64" customFormat="1" x14ac:dyDescent="0.2">
      <c r="A67" s="146" t="s">
        <v>144</v>
      </c>
      <c r="B67" s="73" t="s">
        <v>17</v>
      </c>
      <c r="C67" s="31">
        <v>24</v>
      </c>
      <c r="D67" s="31">
        <v>16</v>
      </c>
      <c r="E67" s="31">
        <v>19</v>
      </c>
      <c r="F67" s="31">
        <v>15</v>
      </c>
      <c r="G67" s="31">
        <v>9</v>
      </c>
      <c r="H67" s="31">
        <v>8</v>
      </c>
      <c r="I67" s="31">
        <v>7</v>
      </c>
      <c r="J67" s="31">
        <v>6</v>
      </c>
      <c r="K67" s="31">
        <v>11</v>
      </c>
      <c r="L67" s="31">
        <v>9</v>
      </c>
      <c r="M67" s="105">
        <v>0.53</v>
      </c>
      <c r="N67" s="89">
        <v>0.62</v>
      </c>
      <c r="O67" s="89">
        <v>0.76</v>
      </c>
      <c r="P67" s="89">
        <v>0.71</v>
      </c>
      <c r="Q67" s="89">
        <v>0.75</v>
      </c>
      <c r="R67" s="89">
        <v>0.56999999999999995</v>
      </c>
      <c r="S67" s="89">
        <v>0.7</v>
      </c>
      <c r="T67" s="89">
        <v>0.6</v>
      </c>
      <c r="U67" s="89">
        <v>0.73</v>
      </c>
      <c r="V67" s="89">
        <v>0.64</v>
      </c>
    </row>
    <row r="68" spans="1:22" s="64" customFormat="1" x14ac:dyDescent="0.2">
      <c r="A68" s="146" t="str">
        <f t="shared" ref="A68:A71" si="1">A67</f>
        <v>Other opiates</v>
      </c>
      <c r="B68" s="73" t="s">
        <v>88</v>
      </c>
      <c r="C68" s="31">
        <v>0</v>
      </c>
      <c r="D68" s="31">
        <v>0</v>
      </c>
      <c r="E68" s="31">
        <v>1</v>
      </c>
      <c r="F68" s="31">
        <v>1</v>
      </c>
      <c r="G68" s="31">
        <v>0</v>
      </c>
      <c r="H68" s="31">
        <v>1</v>
      </c>
      <c r="I68" s="31">
        <v>1</v>
      </c>
      <c r="J68" s="31">
        <v>1</v>
      </c>
      <c r="K68" s="31">
        <v>0</v>
      </c>
      <c r="L68" s="31">
        <v>0</v>
      </c>
      <c r="M68" s="105">
        <v>0</v>
      </c>
      <c r="N68" s="89">
        <v>0</v>
      </c>
      <c r="O68" s="89">
        <v>0.04</v>
      </c>
      <c r="P68" s="89">
        <v>0.05</v>
      </c>
      <c r="Q68" s="89">
        <v>0</v>
      </c>
      <c r="R68" s="89">
        <v>7.0000000000000007E-2</v>
      </c>
      <c r="S68" s="89">
        <v>0.1</v>
      </c>
      <c r="T68" s="89">
        <v>0.1</v>
      </c>
      <c r="U68" s="89">
        <v>0</v>
      </c>
      <c r="V68" s="89">
        <v>0</v>
      </c>
    </row>
    <row r="69" spans="1:22" s="64" customFormat="1" x14ac:dyDescent="0.2">
      <c r="A69" s="146" t="str">
        <f t="shared" si="1"/>
        <v>Other opiates</v>
      </c>
      <c r="B69" s="73" t="s">
        <v>18</v>
      </c>
      <c r="C69" s="31">
        <v>21</v>
      </c>
      <c r="D69" s="31">
        <v>10</v>
      </c>
      <c r="E69" s="31">
        <v>5</v>
      </c>
      <c r="F69" s="31">
        <v>5</v>
      </c>
      <c r="G69" s="31">
        <v>3</v>
      </c>
      <c r="H69" s="31">
        <v>5</v>
      </c>
      <c r="I69" s="31">
        <v>2</v>
      </c>
      <c r="J69" s="31">
        <v>3</v>
      </c>
      <c r="K69" s="31">
        <v>4</v>
      </c>
      <c r="L69" s="31">
        <v>4</v>
      </c>
      <c r="M69" s="105">
        <v>0.47</v>
      </c>
      <c r="N69" s="89">
        <v>0.38</v>
      </c>
      <c r="O69" s="89">
        <v>0.2</v>
      </c>
      <c r="P69" s="89">
        <v>0.24</v>
      </c>
      <c r="Q69" s="89">
        <v>0.25</v>
      </c>
      <c r="R69" s="89">
        <v>0.36</v>
      </c>
      <c r="S69" s="89">
        <v>0.2</v>
      </c>
      <c r="T69" s="89">
        <v>0.3</v>
      </c>
      <c r="U69" s="89">
        <v>0.27</v>
      </c>
      <c r="V69" s="89">
        <v>0.28999999999999998</v>
      </c>
    </row>
    <row r="70" spans="1:22" s="64" customFormat="1" x14ac:dyDescent="0.2">
      <c r="A70" s="146" t="str">
        <f t="shared" si="1"/>
        <v>Other opiates</v>
      </c>
      <c r="B70" s="73" t="s">
        <v>15</v>
      </c>
      <c r="C70" s="31">
        <v>0</v>
      </c>
      <c r="D70" s="31">
        <v>0</v>
      </c>
      <c r="E70" s="31">
        <v>0</v>
      </c>
      <c r="F70" s="31">
        <v>0</v>
      </c>
      <c r="G70" s="31">
        <v>0</v>
      </c>
      <c r="H70" s="31">
        <v>0</v>
      </c>
      <c r="I70" s="31">
        <v>0</v>
      </c>
      <c r="J70" s="31">
        <v>0</v>
      </c>
      <c r="K70" s="31">
        <v>0</v>
      </c>
      <c r="L70" s="31">
        <v>1</v>
      </c>
      <c r="M70" s="105">
        <v>0</v>
      </c>
      <c r="N70" s="89">
        <v>0</v>
      </c>
      <c r="O70" s="89">
        <v>0</v>
      </c>
      <c r="P70" s="89">
        <v>0</v>
      </c>
      <c r="Q70" s="89">
        <v>0</v>
      </c>
      <c r="R70" s="89">
        <v>0</v>
      </c>
      <c r="S70" s="89">
        <v>0</v>
      </c>
      <c r="T70" s="89">
        <v>0</v>
      </c>
      <c r="U70" s="89">
        <v>0</v>
      </c>
      <c r="V70" s="89">
        <v>7.0000000000000007E-2</v>
      </c>
    </row>
    <row r="71" spans="1:22" s="64" customFormat="1" x14ac:dyDescent="0.2">
      <c r="A71" s="147" t="str">
        <f t="shared" si="1"/>
        <v>Other opiates</v>
      </c>
      <c r="B71" s="39" t="s">
        <v>0</v>
      </c>
      <c r="C71" s="125">
        <v>45</v>
      </c>
      <c r="D71" s="125">
        <v>26</v>
      </c>
      <c r="E71" s="125">
        <v>25</v>
      </c>
      <c r="F71" s="125">
        <v>21</v>
      </c>
      <c r="G71" s="125">
        <v>12</v>
      </c>
      <c r="H71" s="125">
        <v>14</v>
      </c>
      <c r="I71" s="125">
        <v>10</v>
      </c>
      <c r="J71" s="125">
        <v>10</v>
      </c>
      <c r="K71" s="125">
        <v>15</v>
      </c>
      <c r="L71" s="125">
        <v>14</v>
      </c>
      <c r="M71" s="116">
        <v>1</v>
      </c>
      <c r="N71" s="117">
        <v>1</v>
      </c>
      <c r="O71" s="117">
        <v>1</v>
      </c>
      <c r="P71" s="117">
        <v>1</v>
      </c>
      <c r="Q71" s="117">
        <v>1</v>
      </c>
      <c r="R71" s="117">
        <v>1</v>
      </c>
      <c r="S71" s="117">
        <v>1</v>
      </c>
      <c r="T71" s="117">
        <v>1</v>
      </c>
      <c r="U71" s="117">
        <v>1</v>
      </c>
      <c r="V71" s="117">
        <v>1</v>
      </c>
    </row>
    <row r="72" spans="1:22" x14ac:dyDescent="0.2">
      <c r="A72" s="146" t="s">
        <v>124</v>
      </c>
      <c r="B72" s="51" t="s">
        <v>17</v>
      </c>
      <c r="C72" s="31">
        <v>84</v>
      </c>
      <c r="D72" s="31">
        <v>104</v>
      </c>
      <c r="E72" s="31">
        <v>115</v>
      </c>
      <c r="F72" s="31">
        <v>59</v>
      </c>
      <c r="G72" s="31">
        <v>91</v>
      </c>
      <c r="H72" s="31">
        <v>47</v>
      </c>
      <c r="I72" s="31">
        <v>49</v>
      </c>
      <c r="J72" s="31">
        <v>34</v>
      </c>
      <c r="K72" s="31">
        <v>40</v>
      </c>
      <c r="L72" s="31">
        <v>25</v>
      </c>
      <c r="M72" s="105">
        <v>0.41</v>
      </c>
      <c r="N72" s="89">
        <v>0.59</v>
      </c>
      <c r="O72" s="89">
        <v>0.69</v>
      </c>
      <c r="P72" s="89">
        <v>0.66</v>
      </c>
      <c r="Q72" s="89">
        <v>0.68</v>
      </c>
      <c r="R72" s="89">
        <v>0.55000000000000004</v>
      </c>
      <c r="S72" s="89">
        <v>0.37</v>
      </c>
      <c r="T72" s="89">
        <v>0.62</v>
      </c>
      <c r="U72" s="89">
        <v>0.37</v>
      </c>
      <c r="V72" s="89">
        <v>0.23</v>
      </c>
    </row>
    <row r="73" spans="1:22" x14ac:dyDescent="0.2">
      <c r="A73" s="146" t="str">
        <f>A72</f>
        <v>Stimulants and depressants</v>
      </c>
      <c r="B73" s="51" t="s">
        <v>88</v>
      </c>
      <c r="C73" s="31">
        <v>6</v>
      </c>
      <c r="D73" s="31">
        <v>13</v>
      </c>
      <c r="E73" s="31">
        <v>3</v>
      </c>
      <c r="F73" s="31">
        <v>5</v>
      </c>
      <c r="G73" s="31">
        <v>6</v>
      </c>
      <c r="H73" s="31">
        <v>4</v>
      </c>
      <c r="I73" s="31">
        <v>10</v>
      </c>
      <c r="J73" s="31">
        <v>4</v>
      </c>
      <c r="K73" s="31">
        <v>2</v>
      </c>
      <c r="L73" s="31">
        <v>0</v>
      </c>
      <c r="M73" s="105">
        <v>0.03</v>
      </c>
      <c r="N73" s="89">
        <v>7.0000000000000007E-2</v>
      </c>
      <c r="O73" s="89">
        <v>0.02</v>
      </c>
      <c r="P73" s="89">
        <v>0.06</v>
      </c>
      <c r="Q73" s="89">
        <v>0.04</v>
      </c>
      <c r="R73" s="89">
        <v>0.05</v>
      </c>
      <c r="S73" s="89">
        <v>0.08</v>
      </c>
      <c r="T73" s="89">
        <v>7.0000000000000007E-2</v>
      </c>
      <c r="U73" s="89">
        <v>0.02</v>
      </c>
      <c r="V73" s="89">
        <v>0</v>
      </c>
    </row>
    <row r="74" spans="1:22" x14ac:dyDescent="0.2">
      <c r="A74" s="146" t="str">
        <f>A73</f>
        <v>Stimulants and depressants</v>
      </c>
      <c r="B74" s="51" t="s">
        <v>18</v>
      </c>
      <c r="C74" s="31">
        <v>101</v>
      </c>
      <c r="D74" s="31">
        <v>58</v>
      </c>
      <c r="E74" s="31">
        <v>49</v>
      </c>
      <c r="F74" s="31">
        <v>26</v>
      </c>
      <c r="G74" s="31">
        <v>37</v>
      </c>
      <c r="H74" s="31">
        <v>35</v>
      </c>
      <c r="I74" s="31">
        <v>73</v>
      </c>
      <c r="J74" s="31">
        <v>17</v>
      </c>
      <c r="K74" s="31">
        <v>67</v>
      </c>
      <c r="L74" s="31">
        <v>86</v>
      </c>
      <c r="M74" s="105">
        <v>0.49</v>
      </c>
      <c r="N74" s="89">
        <v>0.33</v>
      </c>
      <c r="O74" s="89">
        <v>0.28999999999999998</v>
      </c>
      <c r="P74" s="89">
        <v>0.28999999999999998</v>
      </c>
      <c r="Q74" s="89">
        <v>0.28000000000000003</v>
      </c>
      <c r="R74" s="89">
        <v>0.41</v>
      </c>
      <c r="S74" s="89">
        <v>0.55000000000000004</v>
      </c>
      <c r="T74" s="89">
        <v>0.31</v>
      </c>
      <c r="U74" s="89">
        <v>0.61</v>
      </c>
      <c r="V74" s="89">
        <v>0.77</v>
      </c>
    </row>
    <row r="75" spans="1:22" x14ac:dyDescent="0.2">
      <c r="A75" s="146" t="str">
        <f>A74</f>
        <v>Stimulants and depressants</v>
      </c>
      <c r="B75" s="51" t="s">
        <v>15</v>
      </c>
      <c r="C75" s="31">
        <v>15</v>
      </c>
      <c r="D75" s="31">
        <v>1</v>
      </c>
      <c r="E75" s="31">
        <v>0</v>
      </c>
      <c r="F75" s="31">
        <v>0</v>
      </c>
      <c r="G75" s="31">
        <v>0</v>
      </c>
      <c r="H75" s="31">
        <v>0</v>
      </c>
      <c r="I75" s="31">
        <v>0</v>
      </c>
      <c r="J75" s="31">
        <v>0</v>
      </c>
      <c r="K75" s="31">
        <v>0</v>
      </c>
      <c r="L75" s="31">
        <v>0</v>
      </c>
      <c r="M75" s="105">
        <v>7.0000000000000007E-2</v>
      </c>
      <c r="N75" s="89">
        <v>0.01</v>
      </c>
      <c r="O75" s="89">
        <v>0</v>
      </c>
      <c r="P75" s="89">
        <v>0</v>
      </c>
      <c r="Q75" s="89">
        <v>0</v>
      </c>
      <c r="R75" s="89">
        <v>0</v>
      </c>
      <c r="S75" s="89">
        <v>0</v>
      </c>
      <c r="T75" s="89">
        <v>0</v>
      </c>
      <c r="U75" s="89">
        <v>0</v>
      </c>
      <c r="V75" s="89">
        <v>0</v>
      </c>
    </row>
    <row r="76" spans="1:22" x14ac:dyDescent="0.2">
      <c r="A76" s="147" t="str">
        <f>A75</f>
        <v>Stimulants and depressants</v>
      </c>
      <c r="B76" s="39" t="s">
        <v>0</v>
      </c>
      <c r="C76" s="125">
        <v>206</v>
      </c>
      <c r="D76" s="125">
        <v>176</v>
      </c>
      <c r="E76" s="125">
        <v>167</v>
      </c>
      <c r="F76" s="125">
        <v>90</v>
      </c>
      <c r="G76" s="125">
        <v>134</v>
      </c>
      <c r="H76" s="125">
        <v>86</v>
      </c>
      <c r="I76" s="125">
        <v>132</v>
      </c>
      <c r="J76" s="125">
        <v>55</v>
      </c>
      <c r="K76" s="125">
        <v>109</v>
      </c>
      <c r="L76" s="125">
        <v>111</v>
      </c>
      <c r="M76" s="116">
        <v>1</v>
      </c>
      <c r="N76" s="117">
        <v>1</v>
      </c>
      <c r="O76" s="117">
        <v>1</v>
      </c>
      <c r="P76" s="117">
        <v>1</v>
      </c>
      <c r="Q76" s="117">
        <v>1</v>
      </c>
      <c r="R76" s="117">
        <v>1</v>
      </c>
      <c r="S76" s="117">
        <v>1</v>
      </c>
      <c r="T76" s="117">
        <v>1</v>
      </c>
      <c r="U76" s="117">
        <v>1</v>
      </c>
      <c r="V76" s="117">
        <v>1</v>
      </c>
    </row>
    <row r="77" spans="1:22" x14ac:dyDescent="0.2">
      <c r="A77" s="146" t="s">
        <v>123</v>
      </c>
      <c r="B77" s="51" t="s">
        <v>17</v>
      </c>
      <c r="C77" s="31">
        <v>939</v>
      </c>
      <c r="D77" s="31">
        <v>1215</v>
      </c>
      <c r="E77" s="31">
        <v>810</v>
      </c>
      <c r="F77" s="31">
        <v>847</v>
      </c>
      <c r="G77" s="31">
        <v>791</v>
      </c>
      <c r="H77" s="31">
        <v>526</v>
      </c>
      <c r="I77" s="31">
        <v>426</v>
      </c>
      <c r="J77" s="31">
        <v>339</v>
      </c>
      <c r="K77" s="31">
        <v>327</v>
      </c>
      <c r="L77" s="31">
        <v>330</v>
      </c>
      <c r="M77" s="105">
        <v>0.45</v>
      </c>
      <c r="N77" s="89">
        <v>0.62</v>
      </c>
      <c r="O77" s="89">
        <v>0.53</v>
      </c>
      <c r="P77" s="89">
        <v>0.62</v>
      </c>
      <c r="Q77" s="89">
        <v>0.64</v>
      </c>
      <c r="R77" s="89">
        <v>0.63</v>
      </c>
      <c r="S77" s="89">
        <v>0.57999999999999996</v>
      </c>
      <c r="T77" s="89">
        <v>0.61</v>
      </c>
      <c r="U77" s="89">
        <v>0.55000000000000004</v>
      </c>
      <c r="V77" s="89">
        <v>0.56999999999999995</v>
      </c>
    </row>
    <row r="78" spans="1:22" x14ac:dyDescent="0.2">
      <c r="A78" s="146" t="str">
        <f>A77</f>
        <v>Other or unspecified drug</v>
      </c>
      <c r="B78" s="51" t="s">
        <v>88</v>
      </c>
      <c r="C78" s="31">
        <v>26</v>
      </c>
      <c r="D78" s="31">
        <v>26</v>
      </c>
      <c r="E78" s="31">
        <v>28</v>
      </c>
      <c r="F78" s="31">
        <v>37</v>
      </c>
      <c r="G78" s="31">
        <v>27</v>
      </c>
      <c r="H78" s="31">
        <v>26</v>
      </c>
      <c r="I78" s="31">
        <v>15</v>
      </c>
      <c r="J78" s="31">
        <v>11</v>
      </c>
      <c r="K78" s="31">
        <v>10</v>
      </c>
      <c r="L78" s="31">
        <v>11</v>
      </c>
      <c r="M78" s="105">
        <v>0.01</v>
      </c>
      <c r="N78" s="89">
        <v>0.01</v>
      </c>
      <c r="O78" s="89">
        <v>0.02</v>
      </c>
      <c r="P78" s="89">
        <v>0.03</v>
      </c>
      <c r="Q78" s="89">
        <v>0.02</v>
      </c>
      <c r="R78" s="89">
        <v>0.03</v>
      </c>
      <c r="S78" s="89">
        <v>0.02</v>
      </c>
      <c r="T78" s="89">
        <v>0.02</v>
      </c>
      <c r="U78" s="89">
        <v>0.02</v>
      </c>
      <c r="V78" s="89">
        <v>0.02</v>
      </c>
    </row>
    <row r="79" spans="1:22" x14ac:dyDescent="0.2">
      <c r="A79" s="146" t="str">
        <f>A78</f>
        <v>Other or unspecified drug</v>
      </c>
      <c r="B79" s="51" t="s">
        <v>18</v>
      </c>
      <c r="C79" s="31">
        <v>1099</v>
      </c>
      <c r="D79" s="31">
        <v>731</v>
      </c>
      <c r="E79" s="31">
        <v>677</v>
      </c>
      <c r="F79" s="31">
        <v>473</v>
      </c>
      <c r="G79" s="31">
        <v>412</v>
      </c>
      <c r="H79" s="31">
        <v>282</v>
      </c>
      <c r="I79" s="31">
        <v>294</v>
      </c>
      <c r="J79" s="31">
        <v>208</v>
      </c>
      <c r="K79" s="31">
        <v>251</v>
      </c>
      <c r="L79" s="31">
        <v>227</v>
      </c>
      <c r="M79" s="105">
        <v>0.53</v>
      </c>
      <c r="N79" s="89">
        <v>0.37</v>
      </c>
      <c r="O79" s="89">
        <v>0.45</v>
      </c>
      <c r="P79" s="89">
        <v>0.35</v>
      </c>
      <c r="Q79" s="89">
        <v>0.33</v>
      </c>
      <c r="R79" s="89">
        <v>0.34</v>
      </c>
      <c r="S79" s="89">
        <v>0.4</v>
      </c>
      <c r="T79" s="89">
        <v>0.37</v>
      </c>
      <c r="U79" s="89">
        <v>0.43</v>
      </c>
      <c r="V79" s="89">
        <v>0.39</v>
      </c>
    </row>
    <row r="80" spans="1:22" x14ac:dyDescent="0.2">
      <c r="A80" s="146" t="str">
        <f>A79</f>
        <v>Other or unspecified drug</v>
      </c>
      <c r="B80" s="51" t="s">
        <v>15</v>
      </c>
      <c r="C80" s="31">
        <v>7</v>
      </c>
      <c r="D80" s="31">
        <v>0</v>
      </c>
      <c r="E80" s="31">
        <v>0</v>
      </c>
      <c r="F80" s="31">
        <v>0</v>
      </c>
      <c r="G80" s="31">
        <v>1</v>
      </c>
      <c r="H80" s="31">
        <v>1</v>
      </c>
      <c r="I80" s="31">
        <v>1</v>
      </c>
      <c r="J80" s="31">
        <v>1</v>
      </c>
      <c r="K80" s="31">
        <v>2</v>
      </c>
      <c r="L80" s="31">
        <v>8</v>
      </c>
      <c r="M80" s="105" t="s">
        <v>191</v>
      </c>
      <c r="N80" s="89">
        <v>0</v>
      </c>
      <c r="O80" s="89">
        <v>0</v>
      </c>
      <c r="P80" s="89">
        <v>0</v>
      </c>
      <c r="Q80" s="89" t="s">
        <v>191</v>
      </c>
      <c r="R80" s="89" t="s">
        <v>191</v>
      </c>
      <c r="S80" s="89" t="s">
        <v>191</v>
      </c>
      <c r="T80" s="89" t="s">
        <v>191</v>
      </c>
      <c r="U80" s="89" t="s">
        <v>191</v>
      </c>
      <c r="V80" s="89">
        <v>0.01</v>
      </c>
    </row>
    <row r="81" spans="1:22" x14ac:dyDescent="0.2">
      <c r="A81" s="147" t="str">
        <f>A80</f>
        <v>Other or unspecified drug</v>
      </c>
      <c r="B81" s="39" t="s">
        <v>0</v>
      </c>
      <c r="C81" s="125">
        <v>2071</v>
      </c>
      <c r="D81" s="125">
        <v>1972</v>
      </c>
      <c r="E81" s="125">
        <v>1515</v>
      </c>
      <c r="F81" s="125">
        <v>1357</v>
      </c>
      <c r="G81" s="125">
        <v>1231</v>
      </c>
      <c r="H81" s="125">
        <v>835</v>
      </c>
      <c r="I81" s="125">
        <v>736</v>
      </c>
      <c r="J81" s="125">
        <v>559</v>
      </c>
      <c r="K81" s="125">
        <v>590</v>
      </c>
      <c r="L81" s="125">
        <v>576</v>
      </c>
      <c r="M81" s="116">
        <v>1</v>
      </c>
      <c r="N81" s="117">
        <v>1</v>
      </c>
      <c r="O81" s="117">
        <v>1</v>
      </c>
      <c r="P81" s="117">
        <v>1</v>
      </c>
      <c r="Q81" s="117">
        <v>1</v>
      </c>
      <c r="R81" s="117">
        <v>1</v>
      </c>
      <c r="S81" s="117">
        <v>1</v>
      </c>
      <c r="T81" s="117">
        <v>1</v>
      </c>
      <c r="U81" s="117">
        <v>1</v>
      </c>
      <c r="V81" s="117">
        <v>1</v>
      </c>
    </row>
  </sheetData>
  <sheetProtection formatCells="0" formatColumns="0" formatRows="0" insertColumns="0" insertRows="0" insertHyperlinks="0" deleteColumns="0" deleteRows="0" sort="0" autoFilter="0" pivotTables="0"/>
  <autoFilter ref="A6:B81" xr:uid="{00000000-0009-0000-0000-000001000000}"/>
  <mergeCells count="21">
    <mergeCell ref="A77:A81"/>
    <mergeCell ref="A27:A31"/>
    <mergeCell ref="A37:A41"/>
    <mergeCell ref="A42:A46"/>
    <mergeCell ref="A47:A51"/>
    <mergeCell ref="A52:A56"/>
    <mergeCell ref="A57:A61"/>
    <mergeCell ref="A32:A36"/>
    <mergeCell ref="A1:V1"/>
    <mergeCell ref="A2:V2"/>
    <mergeCell ref="A3:V3"/>
    <mergeCell ref="A62:A66"/>
    <mergeCell ref="A72:A76"/>
    <mergeCell ref="A67:A71"/>
    <mergeCell ref="A4:V4"/>
    <mergeCell ref="A7:A11"/>
    <mergeCell ref="A17:A21"/>
    <mergeCell ref="A22:A26"/>
    <mergeCell ref="C5:L5"/>
    <mergeCell ref="M5:V5"/>
    <mergeCell ref="A12:A16"/>
  </mergeCells>
  <hyperlinks>
    <hyperlink ref="A2:F2" location="'Definitions and data notes'!A1" display="For more information on how to interpret these figures, please read the Definitions and data notes." xr:uid="{5704C8CF-29CA-4578-B581-93F0ED1542CE}"/>
    <hyperlink ref="A3:F3" location="Contents!A1" display="Back to Contents page" xr:uid="{56DEB624-1787-4161-B468-89037C018BC5}"/>
  </hyperlinks>
  <pageMargins left="0.7" right="0.7" top="0.75" bottom="0.75" header="0.3" footer="0.3"/>
  <pageSetup paperSize="8" scale="6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8" tint="0.79998168889431442"/>
    <pageSetUpPr fitToPage="1"/>
  </sheetPr>
  <dimension ref="A1:V81"/>
  <sheetViews>
    <sheetView workbookViewId="0">
      <pane ySplit="6" topLeftCell="A7" activePane="bottomLeft" state="frozen"/>
      <selection pane="bottomLeft" sqref="A1:V1"/>
    </sheetView>
  </sheetViews>
  <sheetFormatPr defaultRowHeight="14.25" x14ac:dyDescent="0.2"/>
  <cols>
    <col min="1" max="1" width="20.625" style="64" customWidth="1"/>
    <col min="2" max="2" width="35.625" style="64" customWidth="1"/>
    <col min="3" max="12" width="8.125" style="64" customWidth="1"/>
    <col min="13" max="22" width="8.125" customWidth="1"/>
  </cols>
  <sheetData>
    <row r="1" spans="1:22" s="52" customFormat="1" ht="15" x14ac:dyDescent="0.2">
      <c r="A1" s="142" t="s">
        <v>207</v>
      </c>
      <c r="B1" s="142"/>
      <c r="C1" s="142"/>
      <c r="D1" s="142"/>
      <c r="E1" s="142"/>
      <c r="F1" s="142"/>
      <c r="G1" s="142"/>
      <c r="H1" s="142"/>
      <c r="I1" s="142"/>
      <c r="J1" s="142"/>
      <c r="K1" s="142"/>
      <c r="L1" s="142"/>
      <c r="M1" s="142"/>
      <c r="N1" s="142"/>
      <c r="O1" s="142"/>
      <c r="P1" s="142"/>
      <c r="Q1" s="142"/>
      <c r="R1" s="142"/>
      <c r="S1" s="142"/>
      <c r="T1" s="142"/>
      <c r="U1" s="142"/>
      <c r="V1" s="142"/>
    </row>
    <row r="2" spans="1:22" s="64" customFormat="1" ht="14.25" customHeight="1" x14ac:dyDescent="0.2">
      <c r="A2" s="143" t="s">
        <v>161</v>
      </c>
      <c r="B2" s="143"/>
      <c r="C2" s="143"/>
      <c r="D2" s="143"/>
      <c r="E2" s="143"/>
      <c r="F2" s="143"/>
      <c r="G2" s="143"/>
      <c r="H2" s="143"/>
      <c r="I2" s="143"/>
      <c r="J2" s="143"/>
      <c r="K2" s="143"/>
      <c r="L2" s="143"/>
      <c r="M2" s="143"/>
      <c r="N2" s="143"/>
      <c r="O2" s="143"/>
      <c r="P2" s="143"/>
      <c r="Q2" s="143"/>
      <c r="R2" s="143"/>
      <c r="S2" s="143"/>
      <c r="T2" s="143"/>
      <c r="U2" s="143"/>
      <c r="V2" s="143"/>
    </row>
    <row r="3" spans="1:22" s="64" customFormat="1" ht="14.25" customHeight="1" x14ac:dyDescent="0.2">
      <c r="A3" s="143" t="s">
        <v>154</v>
      </c>
      <c r="B3" s="143"/>
      <c r="C3" s="143"/>
      <c r="D3" s="143"/>
      <c r="E3" s="143"/>
      <c r="F3" s="143"/>
      <c r="G3" s="143"/>
      <c r="H3" s="143"/>
      <c r="I3" s="143"/>
      <c r="J3" s="143"/>
      <c r="K3" s="143"/>
      <c r="L3" s="143"/>
      <c r="M3" s="143"/>
      <c r="N3" s="143"/>
      <c r="O3" s="143"/>
      <c r="P3" s="143"/>
      <c r="Q3" s="143"/>
      <c r="R3" s="143"/>
      <c r="S3" s="143"/>
      <c r="T3" s="143"/>
      <c r="U3" s="143"/>
      <c r="V3" s="143"/>
    </row>
    <row r="4" spans="1:22" s="27" customFormat="1" x14ac:dyDescent="0.2">
      <c r="A4" s="141" t="s">
        <v>229</v>
      </c>
      <c r="B4" s="141"/>
      <c r="C4" s="141"/>
      <c r="D4" s="141"/>
      <c r="E4" s="141"/>
      <c r="F4" s="141"/>
      <c r="G4" s="141"/>
      <c r="H4" s="141"/>
      <c r="I4" s="141"/>
      <c r="J4" s="141"/>
      <c r="K4" s="141"/>
      <c r="L4" s="141"/>
      <c r="M4" s="141"/>
      <c r="N4" s="141"/>
      <c r="O4" s="141"/>
      <c r="P4" s="141"/>
      <c r="Q4" s="141"/>
      <c r="R4" s="141"/>
      <c r="S4" s="141"/>
      <c r="T4" s="141"/>
      <c r="U4" s="141"/>
      <c r="V4" s="141"/>
    </row>
    <row r="5" spans="1:22" s="54" customFormat="1" ht="24" x14ac:dyDescent="0.2">
      <c r="A5" s="80" t="s">
        <v>125</v>
      </c>
      <c r="B5" s="80" t="s">
        <v>149</v>
      </c>
      <c r="C5" s="148" t="s">
        <v>164</v>
      </c>
      <c r="D5" s="148"/>
      <c r="E5" s="148"/>
      <c r="F5" s="148"/>
      <c r="G5" s="148"/>
      <c r="H5" s="148"/>
      <c r="I5" s="148"/>
      <c r="J5" s="148"/>
      <c r="K5" s="148"/>
      <c r="L5" s="148"/>
      <c r="M5" s="149" t="s">
        <v>166</v>
      </c>
      <c r="N5" s="148"/>
      <c r="O5" s="148"/>
      <c r="P5" s="148"/>
      <c r="Q5" s="148"/>
      <c r="R5" s="148"/>
      <c r="S5" s="148"/>
      <c r="T5" s="148"/>
      <c r="U5" s="148"/>
      <c r="V5" s="148"/>
    </row>
    <row r="6" spans="1:22" s="54" customFormat="1" ht="15" customHeight="1" x14ac:dyDescent="0.2">
      <c r="A6" s="36" t="s">
        <v>105</v>
      </c>
      <c r="B6" s="36" t="s">
        <v>102</v>
      </c>
      <c r="C6" s="37">
        <v>2014</v>
      </c>
      <c r="D6" s="37">
        <v>2015</v>
      </c>
      <c r="E6" s="37">
        <v>2016</v>
      </c>
      <c r="F6" s="37">
        <v>2017</v>
      </c>
      <c r="G6" s="37">
        <v>2018</v>
      </c>
      <c r="H6" s="37">
        <v>2019</v>
      </c>
      <c r="I6" s="37">
        <v>2020</v>
      </c>
      <c r="J6" s="37">
        <v>2021</v>
      </c>
      <c r="K6" s="37">
        <v>2022</v>
      </c>
      <c r="L6" s="37">
        <v>2023</v>
      </c>
      <c r="M6" s="104">
        <v>2014</v>
      </c>
      <c r="N6" s="37">
        <v>2015</v>
      </c>
      <c r="O6" s="37">
        <v>2016</v>
      </c>
      <c r="P6" s="37">
        <v>2017</v>
      </c>
      <c r="Q6" s="37">
        <v>2018</v>
      </c>
      <c r="R6" s="37">
        <v>2019</v>
      </c>
      <c r="S6" s="37">
        <v>2020</v>
      </c>
      <c r="T6" s="37">
        <v>2021</v>
      </c>
      <c r="U6" s="37">
        <v>2022</v>
      </c>
      <c r="V6" s="37">
        <v>2023</v>
      </c>
    </row>
    <row r="7" spans="1:22" s="54" customFormat="1" x14ac:dyDescent="0.2">
      <c r="A7" s="154" t="s">
        <v>106</v>
      </c>
      <c r="B7" s="78" t="s">
        <v>99</v>
      </c>
      <c r="C7" s="31">
        <v>376</v>
      </c>
      <c r="D7" s="31">
        <v>430</v>
      </c>
      <c r="E7" s="31">
        <v>422</v>
      </c>
      <c r="F7" s="31">
        <v>426</v>
      </c>
      <c r="G7" s="31">
        <v>274</v>
      </c>
      <c r="H7" s="31">
        <v>307</v>
      </c>
      <c r="I7" s="31">
        <v>204</v>
      </c>
      <c r="J7" s="31">
        <v>184</v>
      </c>
      <c r="K7" s="31">
        <v>397</v>
      </c>
      <c r="L7" s="31">
        <v>431</v>
      </c>
      <c r="M7" s="105">
        <v>0.03</v>
      </c>
      <c r="N7" s="89">
        <v>0.03</v>
      </c>
      <c r="O7" s="89">
        <v>0.03</v>
      </c>
      <c r="P7" s="89">
        <v>0.03</v>
      </c>
      <c r="Q7" s="89">
        <v>0.02</v>
      </c>
      <c r="R7" s="89">
        <v>0.02</v>
      </c>
      <c r="S7" s="89">
        <v>0.01</v>
      </c>
      <c r="T7" s="89">
        <v>0.02</v>
      </c>
      <c r="U7" s="89">
        <v>0.03</v>
      </c>
      <c r="V7" s="89">
        <v>0.03</v>
      </c>
    </row>
    <row r="8" spans="1:22" s="54" customFormat="1" x14ac:dyDescent="0.2">
      <c r="A8" s="154" t="str">
        <f t="shared" ref="A8:A11" si="0">A7</f>
        <v>All drug types</v>
      </c>
      <c r="B8" s="78" t="s">
        <v>100</v>
      </c>
      <c r="C8" s="31">
        <v>5736</v>
      </c>
      <c r="D8" s="31">
        <v>4975</v>
      </c>
      <c r="E8" s="31">
        <v>5787</v>
      </c>
      <c r="F8" s="31">
        <v>5588</v>
      </c>
      <c r="G8" s="31">
        <v>5357</v>
      </c>
      <c r="H8" s="31">
        <v>5106</v>
      </c>
      <c r="I8" s="31">
        <v>5972</v>
      </c>
      <c r="J8" s="31">
        <v>5544</v>
      </c>
      <c r="K8" s="31">
        <v>5914</v>
      </c>
      <c r="L8" s="31">
        <v>5424</v>
      </c>
      <c r="M8" s="105">
        <v>0.38</v>
      </c>
      <c r="N8" s="89">
        <v>0.36</v>
      </c>
      <c r="O8" s="89">
        <v>0.37</v>
      </c>
      <c r="P8" s="89">
        <v>0.35</v>
      </c>
      <c r="Q8" s="89">
        <v>0.35</v>
      </c>
      <c r="R8" s="89">
        <v>0.34</v>
      </c>
      <c r="S8" s="89">
        <v>0.39</v>
      </c>
      <c r="T8" s="89">
        <v>0.46</v>
      </c>
      <c r="U8" s="89">
        <v>0.47</v>
      </c>
      <c r="V8" s="89">
        <v>0.43</v>
      </c>
    </row>
    <row r="9" spans="1:22" s="54" customFormat="1" x14ac:dyDescent="0.2">
      <c r="A9" s="154" t="str">
        <f t="shared" si="0"/>
        <v>All drug types</v>
      </c>
      <c r="B9" s="78" t="s">
        <v>101</v>
      </c>
      <c r="C9" s="31">
        <v>2290</v>
      </c>
      <c r="D9" s="31">
        <v>1943</v>
      </c>
      <c r="E9" s="31">
        <v>2005</v>
      </c>
      <c r="F9" s="31">
        <v>1614</v>
      </c>
      <c r="G9" s="31">
        <v>1471</v>
      </c>
      <c r="H9" s="31">
        <v>1208</v>
      </c>
      <c r="I9" s="31">
        <v>1222</v>
      </c>
      <c r="J9" s="31">
        <v>1126</v>
      </c>
      <c r="K9" s="31">
        <v>1008</v>
      </c>
      <c r="L9" s="31">
        <v>835</v>
      </c>
      <c r="M9" s="105">
        <v>0.15</v>
      </c>
      <c r="N9" s="89">
        <v>0.14000000000000001</v>
      </c>
      <c r="O9" s="89">
        <v>0.13</v>
      </c>
      <c r="P9" s="89">
        <v>0.1</v>
      </c>
      <c r="Q9" s="89">
        <v>0.1</v>
      </c>
      <c r="R9" s="89">
        <v>0.08</v>
      </c>
      <c r="S9" s="89">
        <v>0.08</v>
      </c>
      <c r="T9" s="89">
        <v>0.09</v>
      </c>
      <c r="U9" s="89">
        <v>0.08</v>
      </c>
      <c r="V9" s="89">
        <v>7.0000000000000007E-2</v>
      </c>
    </row>
    <row r="10" spans="1:22" s="54" customFormat="1" x14ac:dyDescent="0.2">
      <c r="A10" s="154" t="str">
        <f t="shared" si="0"/>
        <v>All drug types</v>
      </c>
      <c r="B10" s="78" t="s">
        <v>148</v>
      </c>
      <c r="C10" s="31">
        <v>6574</v>
      </c>
      <c r="D10" s="31">
        <v>6606</v>
      </c>
      <c r="E10" s="31">
        <v>7296</v>
      </c>
      <c r="F10" s="31">
        <v>8377</v>
      </c>
      <c r="G10" s="31">
        <v>8195</v>
      </c>
      <c r="H10" s="31">
        <v>8430</v>
      </c>
      <c r="I10" s="31">
        <v>8036</v>
      </c>
      <c r="J10" s="31">
        <v>5244</v>
      </c>
      <c r="K10" s="31">
        <v>5298</v>
      </c>
      <c r="L10" s="31">
        <v>5853</v>
      </c>
      <c r="M10" s="105">
        <v>0.44</v>
      </c>
      <c r="N10" s="89">
        <v>0.47</v>
      </c>
      <c r="O10" s="89">
        <v>0.47</v>
      </c>
      <c r="P10" s="89">
        <v>0.52</v>
      </c>
      <c r="Q10" s="89">
        <v>0.54</v>
      </c>
      <c r="R10" s="89">
        <v>0.56000000000000005</v>
      </c>
      <c r="S10" s="89">
        <v>0.52</v>
      </c>
      <c r="T10" s="89">
        <v>0.43</v>
      </c>
      <c r="U10" s="89">
        <v>0.42</v>
      </c>
      <c r="V10" s="89">
        <v>0.47</v>
      </c>
    </row>
    <row r="11" spans="1:22" s="54" customFormat="1" x14ac:dyDescent="0.2">
      <c r="A11" s="155" t="str">
        <f t="shared" si="0"/>
        <v>All drug types</v>
      </c>
      <c r="B11" s="39" t="s">
        <v>0</v>
      </c>
      <c r="C11" s="125">
        <v>14976</v>
      </c>
      <c r="D11" s="125">
        <v>13954</v>
      </c>
      <c r="E11" s="125">
        <v>15510</v>
      </c>
      <c r="F11" s="125">
        <v>16005</v>
      </c>
      <c r="G11" s="125">
        <v>15297</v>
      </c>
      <c r="H11" s="125">
        <v>15051</v>
      </c>
      <c r="I11" s="125">
        <v>15434</v>
      </c>
      <c r="J11" s="125">
        <v>12098</v>
      </c>
      <c r="K11" s="125">
        <v>12617</v>
      </c>
      <c r="L11" s="125">
        <v>12543</v>
      </c>
      <c r="M11" s="116">
        <v>1</v>
      </c>
      <c r="N11" s="117">
        <v>1</v>
      </c>
      <c r="O11" s="117">
        <v>1</v>
      </c>
      <c r="P11" s="117">
        <v>1</v>
      </c>
      <c r="Q11" s="117">
        <v>1</v>
      </c>
      <c r="R11" s="117">
        <v>1</v>
      </c>
      <c r="S11" s="117">
        <v>1</v>
      </c>
      <c r="T11" s="117">
        <v>1</v>
      </c>
      <c r="U11" s="117">
        <v>1</v>
      </c>
      <c r="V11" s="117">
        <v>1</v>
      </c>
    </row>
    <row r="12" spans="1:22" s="64" customFormat="1" x14ac:dyDescent="0.2">
      <c r="A12" s="150" t="s">
        <v>187</v>
      </c>
      <c r="B12" s="127" t="s">
        <v>99</v>
      </c>
      <c r="C12" s="31" t="s">
        <v>192</v>
      </c>
      <c r="D12" s="31" t="s">
        <v>192</v>
      </c>
      <c r="E12" s="31" t="s">
        <v>192</v>
      </c>
      <c r="F12" s="31" t="s">
        <v>192</v>
      </c>
      <c r="G12" s="31" t="s">
        <v>192</v>
      </c>
      <c r="H12" s="31">
        <v>0</v>
      </c>
      <c r="I12" s="31">
        <v>0</v>
      </c>
      <c r="J12" s="31">
        <v>3</v>
      </c>
      <c r="K12" s="31">
        <v>0</v>
      </c>
      <c r="L12" s="31">
        <v>0</v>
      </c>
      <c r="M12" s="105" t="s">
        <v>192</v>
      </c>
      <c r="N12" s="89" t="s">
        <v>192</v>
      </c>
      <c r="O12" s="89" t="s">
        <v>192</v>
      </c>
      <c r="P12" s="89" t="s">
        <v>192</v>
      </c>
      <c r="Q12" s="89" t="s">
        <v>192</v>
      </c>
      <c r="R12" s="89">
        <v>0</v>
      </c>
      <c r="S12" s="89">
        <v>0</v>
      </c>
      <c r="T12" s="89">
        <v>0.27</v>
      </c>
      <c r="U12" s="89">
        <v>0</v>
      </c>
      <c r="V12" s="89">
        <v>0</v>
      </c>
    </row>
    <row r="13" spans="1:22" s="64" customFormat="1" x14ac:dyDescent="0.2">
      <c r="A13" s="156" t="s">
        <v>187</v>
      </c>
      <c r="B13" s="127" t="s">
        <v>100</v>
      </c>
      <c r="C13" s="31" t="s">
        <v>192</v>
      </c>
      <c r="D13" s="31" t="s">
        <v>192</v>
      </c>
      <c r="E13" s="31" t="s">
        <v>192</v>
      </c>
      <c r="F13" s="31" t="s">
        <v>192</v>
      </c>
      <c r="G13" s="31" t="s">
        <v>192</v>
      </c>
      <c r="H13" s="31">
        <v>0</v>
      </c>
      <c r="I13" s="31">
        <v>2</v>
      </c>
      <c r="J13" s="31">
        <v>7</v>
      </c>
      <c r="K13" s="31">
        <v>3</v>
      </c>
      <c r="L13" s="31">
        <v>0</v>
      </c>
      <c r="M13" s="105" t="s">
        <v>192</v>
      </c>
      <c r="N13" s="89" t="s">
        <v>192</v>
      </c>
      <c r="O13" s="89" t="s">
        <v>192</v>
      </c>
      <c r="P13" s="89" t="s">
        <v>192</v>
      </c>
      <c r="Q13" s="89" t="s">
        <v>192</v>
      </c>
      <c r="R13" s="89">
        <v>0</v>
      </c>
      <c r="S13" s="89">
        <v>0.67</v>
      </c>
      <c r="T13" s="89">
        <v>0.64</v>
      </c>
      <c r="U13" s="89">
        <v>0.75</v>
      </c>
      <c r="V13" s="89">
        <v>0</v>
      </c>
    </row>
    <row r="14" spans="1:22" s="64" customFormat="1" x14ac:dyDescent="0.2">
      <c r="A14" s="156" t="s">
        <v>187</v>
      </c>
      <c r="B14" s="127" t="s">
        <v>101</v>
      </c>
      <c r="C14" s="31" t="s">
        <v>192</v>
      </c>
      <c r="D14" s="31" t="s">
        <v>192</v>
      </c>
      <c r="E14" s="31" t="s">
        <v>192</v>
      </c>
      <c r="F14" s="31" t="s">
        <v>192</v>
      </c>
      <c r="G14" s="31" t="s">
        <v>192</v>
      </c>
      <c r="H14" s="31">
        <v>0</v>
      </c>
      <c r="I14" s="31">
        <v>0</v>
      </c>
      <c r="J14" s="31">
        <v>0</v>
      </c>
      <c r="K14" s="31">
        <v>0</v>
      </c>
      <c r="L14" s="31">
        <v>0</v>
      </c>
      <c r="M14" s="105" t="s">
        <v>192</v>
      </c>
      <c r="N14" s="89" t="s">
        <v>192</v>
      </c>
      <c r="O14" s="89" t="s">
        <v>192</v>
      </c>
      <c r="P14" s="89" t="s">
        <v>192</v>
      </c>
      <c r="Q14" s="89" t="s">
        <v>192</v>
      </c>
      <c r="R14" s="89">
        <v>0</v>
      </c>
      <c r="S14" s="89">
        <v>0</v>
      </c>
      <c r="T14" s="89">
        <v>0</v>
      </c>
      <c r="U14" s="89">
        <v>0</v>
      </c>
      <c r="V14" s="89">
        <v>0</v>
      </c>
    </row>
    <row r="15" spans="1:22" s="64" customFormat="1" x14ac:dyDescent="0.2">
      <c r="A15" s="156" t="s">
        <v>187</v>
      </c>
      <c r="B15" s="127" t="s">
        <v>148</v>
      </c>
      <c r="C15" s="31" t="s">
        <v>192</v>
      </c>
      <c r="D15" s="31" t="s">
        <v>192</v>
      </c>
      <c r="E15" s="31" t="s">
        <v>192</v>
      </c>
      <c r="F15" s="31" t="s">
        <v>192</v>
      </c>
      <c r="G15" s="31" t="s">
        <v>192</v>
      </c>
      <c r="H15" s="31">
        <v>0</v>
      </c>
      <c r="I15" s="31">
        <v>1</v>
      </c>
      <c r="J15" s="31">
        <v>1</v>
      </c>
      <c r="K15" s="31">
        <v>1</v>
      </c>
      <c r="L15" s="31">
        <v>1</v>
      </c>
      <c r="M15" s="105" t="s">
        <v>192</v>
      </c>
      <c r="N15" s="89" t="s">
        <v>192</v>
      </c>
      <c r="O15" s="89" t="s">
        <v>192</v>
      </c>
      <c r="P15" s="89" t="s">
        <v>192</v>
      </c>
      <c r="Q15" s="89" t="s">
        <v>192</v>
      </c>
      <c r="R15" s="89">
        <v>0</v>
      </c>
      <c r="S15" s="89">
        <v>0.33</v>
      </c>
      <c r="T15" s="89">
        <v>0.09</v>
      </c>
      <c r="U15" s="89">
        <v>0.25</v>
      </c>
      <c r="V15" s="89">
        <v>1</v>
      </c>
    </row>
    <row r="16" spans="1:22" s="64" customFormat="1" x14ac:dyDescent="0.2">
      <c r="A16" s="152" t="s">
        <v>187</v>
      </c>
      <c r="B16" s="39" t="s">
        <v>0</v>
      </c>
      <c r="C16" s="125" t="s">
        <v>192</v>
      </c>
      <c r="D16" s="125" t="s">
        <v>192</v>
      </c>
      <c r="E16" s="125" t="s">
        <v>192</v>
      </c>
      <c r="F16" s="125" t="s">
        <v>192</v>
      </c>
      <c r="G16" s="125" t="s">
        <v>192</v>
      </c>
      <c r="H16" s="125">
        <v>0</v>
      </c>
      <c r="I16" s="125">
        <v>3</v>
      </c>
      <c r="J16" s="125">
        <v>11</v>
      </c>
      <c r="K16" s="125">
        <v>4</v>
      </c>
      <c r="L16" s="125">
        <v>1</v>
      </c>
      <c r="M16" s="116" t="s">
        <v>192</v>
      </c>
      <c r="N16" s="117" t="s">
        <v>192</v>
      </c>
      <c r="O16" s="117" t="s">
        <v>192</v>
      </c>
      <c r="P16" s="117" t="s">
        <v>192</v>
      </c>
      <c r="Q16" s="117" t="s">
        <v>192</v>
      </c>
      <c r="R16" s="117">
        <v>0</v>
      </c>
      <c r="S16" s="117">
        <v>1</v>
      </c>
      <c r="T16" s="117">
        <v>1</v>
      </c>
      <c r="U16" s="117">
        <v>1</v>
      </c>
      <c r="V16" s="117">
        <v>1</v>
      </c>
    </row>
    <row r="17" spans="1:22" s="54" customFormat="1" x14ac:dyDescent="0.2">
      <c r="A17" s="154" t="s">
        <v>116</v>
      </c>
      <c r="B17" s="83" t="s">
        <v>99</v>
      </c>
      <c r="C17" s="31">
        <v>2</v>
      </c>
      <c r="D17" s="31">
        <v>6</v>
      </c>
      <c r="E17" s="31">
        <v>3</v>
      </c>
      <c r="F17" s="31">
        <v>0</v>
      </c>
      <c r="G17" s="31">
        <v>0</v>
      </c>
      <c r="H17" s="31">
        <v>0</v>
      </c>
      <c r="I17" s="31">
        <v>0</v>
      </c>
      <c r="J17" s="31">
        <v>1</v>
      </c>
      <c r="K17" s="31">
        <v>0</v>
      </c>
      <c r="L17" s="31">
        <v>0</v>
      </c>
      <c r="M17" s="105">
        <v>0.08</v>
      </c>
      <c r="N17" s="89">
        <v>0.28999999999999998</v>
      </c>
      <c r="O17" s="89">
        <v>0.08</v>
      </c>
      <c r="P17" s="89">
        <v>0</v>
      </c>
      <c r="Q17" s="89">
        <v>0</v>
      </c>
      <c r="R17" s="89">
        <v>0</v>
      </c>
      <c r="S17" s="89">
        <v>0</v>
      </c>
      <c r="T17" s="89">
        <v>0.14000000000000001</v>
      </c>
      <c r="U17" s="89">
        <v>0</v>
      </c>
      <c r="V17" s="89">
        <v>0</v>
      </c>
    </row>
    <row r="18" spans="1:22" s="54" customFormat="1" x14ac:dyDescent="0.2">
      <c r="A18" s="154" t="str">
        <f t="shared" ref="A18:A20" si="1">A17</f>
        <v>BZP</v>
      </c>
      <c r="B18" s="83" t="s">
        <v>100</v>
      </c>
      <c r="C18" s="31">
        <v>18</v>
      </c>
      <c r="D18" s="31">
        <v>12</v>
      </c>
      <c r="E18" s="31">
        <v>31</v>
      </c>
      <c r="F18" s="31">
        <v>1</v>
      </c>
      <c r="G18" s="31">
        <v>2</v>
      </c>
      <c r="H18" s="31">
        <v>4</v>
      </c>
      <c r="I18" s="31">
        <v>4</v>
      </c>
      <c r="J18" s="31">
        <v>4</v>
      </c>
      <c r="K18" s="31">
        <v>2</v>
      </c>
      <c r="L18" s="31">
        <v>1</v>
      </c>
      <c r="M18" s="105">
        <v>0.72</v>
      </c>
      <c r="N18" s="89">
        <v>0.56999999999999995</v>
      </c>
      <c r="O18" s="89">
        <v>0.79</v>
      </c>
      <c r="P18" s="89">
        <v>0.33</v>
      </c>
      <c r="Q18" s="89">
        <v>0.28999999999999998</v>
      </c>
      <c r="R18" s="89">
        <v>0.8</v>
      </c>
      <c r="S18" s="89">
        <v>0.67</v>
      </c>
      <c r="T18" s="89">
        <v>0.56999999999999995</v>
      </c>
      <c r="U18" s="89">
        <v>0.67</v>
      </c>
      <c r="V18" s="89">
        <v>0.5</v>
      </c>
    </row>
    <row r="19" spans="1:22" s="54" customFormat="1" x14ac:dyDescent="0.2">
      <c r="A19" s="154" t="str">
        <f t="shared" si="1"/>
        <v>BZP</v>
      </c>
      <c r="B19" s="83" t="s">
        <v>101</v>
      </c>
      <c r="C19" s="31">
        <v>1</v>
      </c>
      <c r="D19" s="31">
        <v>0</v>
      </c>
      <c r="E19" s="31">
        <v>0</v>
      </c>
      <c r="F19" s="31">
        <v>0</v>
      </c>
      <c r="G19" s="31">
        <v>0</v>
      </c>
      <c r="H19" s="31">
        <v>0</v>
      </c>
      <c r="I19" s="31">
        <v>0</v>
      </c>
      <c r="J19" s="31">
        <v>0</v>
      </c>
      <c r="K19" s="31">
        <v>0</v>
      </c>
      <c r="L19" s="31">
        <v>0</v>
      </c>
      <c r="M19" s="105">
        <v>0.04</v>
      </c>
      <c r="N19" s="89">
        <v>0</v>
      </c>
      <c r="O19" s="89">
        <v>0</v>
      </c>
      <c r="P19" s="89">
        <v>0</v>
      </c>
      <c r="Q19" s="89">
        <v>0</v>
      </c>
      <c r="R19" s="89">
        <v>0</v>
      </c>
      <c r="S19" s="89">
        <v>0</v>
      </c>
      <c r="T19" s="89">
        <v>0</v>
      </c>
      <c r="U19" s="89">
        <v>0</v>
      </c>
      <c r="V19" s="89">
        <v>0</v>
      </c>
    </row>
    <row r="20" spans="1:22" s="54" customFormat="1" x14ac:dyDescent="0.2">
      <c r="A20" s="154" t="str">
        <f t="shared" si="1"/>
        <v>BZP</v>
      </c>
      <c r="B20" s="83" t="s">
        <v>148</v>
      </c>
      <c r="C20" s="31">
        <v>4</v>
      </c>
      <c r="D20" s="31">
        <v>3</v>
      </c>
      <c r="E20" s="31">
        <v>5</v>
      </c>
      <c r="F20" s="31">
        <v>2</v>
      </c>
      <c r="G20" s="31">
        <v>5</v>
      </c>
      <c r="H20" s="31">
        <v>1</v>
      </c>
      <c r="I20" s="31">
        <v>2</v>
      </c>
      <c r="J20" s="31">
        <v>2</v>
      </c>
      <c r="K20" s="31">
        <v>1</v>
      </c>
      <c r="L20" s="31">
        <v>1</v>
      </c>
      <c r="M20" s="105">
        <v>0.16</v>
      </c>
      <c r="N20" s="89">
        <v>0.14000000000000001</v>
      </c>
      <c r="O20" s="89">
        <v>0.13</v>
      </c>
      <c r="P20" s="89">
        <v>0.67</v>
      </c>
      <c r="Q20" s="89">
        <v>0.71</v>
      </c>
      <c r="R20" s="89">
        <v>0.2</v>
      </c>
      <c r="S20" s="89">
        <v>0.33</v>
      </c>
      <c r="T20" s="89">
        <v>0.28999999999999998</v>
      </c>
      <c r="U20" s="89">
        <v>0.33</v>
      </c>
      <c r="V20" s="89">
        <v>0.5</v>
      </c>
    </row>
    <row r="21" spans="1:22" s="54" customFormat="1" x14ac:dyDescent="0.2">
      <c r="A21" s="155" t="str">
        <f>A20</f>
        <v>BZP</v>
      </c>
      <c r="B21" s="39" t="s">
        <v>0</v>
      </c>
      <c r="C21" s="125">
        <v>25</v>
      </c>
      <c r="D21" s="125">
        <v>21</v>
      </c>
      <c r="E21" s="125">
        <v>39</v>
      </c>
      <c r="F21" s="125">
        <v>3</v>
      </c>
      <c r="G21" s="125">
        <v>7</v>
      </c>
      <c r="H21" s="125">
        <v>5</v>
      </c>
      <c r="I21" s="125">
        <v>6</v>
      </c>
      <c r="J21" s="125">
        <v>7</v>
      </c>
      <c r="K21" s="125">
        <v>3</v>
      </c>
      <c r="L21" s="125">
        <v>2</v>
      </c>
      <c r="M21" s="116">
        <v>1</v>
      </c>
      <c r="N21" s="117">
        <v>1</v>
      </c>
      <c r="O21" s="117">
        <v>1</v>
      </c>
      <c r="P21" s="117">
        <v>1</v>
      </c>
      <c r="Q21" s="117">
        <v>1</v>
      </c>
      <c r="R21" s="117">
        <v>1</v>
      </c>
      <c r="S21" s="117">
        <v>1</v>
      </c>
      <c r="T21" s="117">
        <v>1</v>
      </c>
      <c r="U21" s="117">
        <v>1</v>
      </c>
      <c r="V21" s="117">
        <v>1</v>
      </c>
    </row>
    <row r="22" spans="1:22" s="54" customFormat="1" x14ac:dyDescent="0.2">
      <c r="A22" s="154" t="s">
        <v>103</v>
      </c>
      <c r="B22" s="83" t="s">
        <v>99</v>
      </c>
      <c r="C22" s="31">
        <v>15</v>
      </c>
      <c r="D22" s="31">
        <v>6</v>
      </c>
      <c r="E22" s="31">
        <v>7</v>
      </c>
      <c r="F22" s="31">
        <v>16</v>
      </c>
      <c r="G22" s="31">
        <v>15</v>
      </c>
      <c r="H22" s="31">
        <v>30</v>
      </c>
      <c r="I22" s="31">
        <v>6</v>
      </c>
      <c r="J22" s="31">
        <v>7</v>
      </c>
      <c r="K22" s="31">
        <v>0</v>
      </c>
      <c r="L22" s="31">
        <v>1</v>
      </c>
      <c r="M22" s="105" t="s">
        <v>191</v>
      </c>
      <c r="N22" s="89" t="s">
        <v>191</v>
      </c>
      <c r="O22" s="89" t="s">
        <v>191</v>
      </c>
      <c r="P22" s="89" t="s">
        <v>191</v>
      </c>
      <c r="Q22" s="89" t="s">
        <v>191</v>
      </c>
      <c r="R22" s="89">
        <v>0.01</v>
      </c>
      <c r="S22" s="89" t="s">
        <v>191</v>
      </c>
      <c r="T22" s="89" t="s">
        <v>191</v>
      </c>
      <c r="U22" s="89">
        <v>0</v>
      </c>
      <c r="V22" s="89" t="s">
        <v>191</v>
      </c>
    </row>
    <row r="23" spans="1:22" s="54" customFormat="1" x14ac:dyDescent="0.2">
      <c r="A23" s="154" t="str">
        <f t="shared" ref="A23:A25" si="2">A22</f>
        <v>Cannabis</v>
      </c>
      <c r="B23" s="83" t="s">
        <v>100</v>
      </c>
      <c r="C23" s="31">
        <v>1988</v>
      </c>
      <c r="D23" s="31">
        <v>1656</v>
      </c>
      <c r="E23" s="31">
        <v>2152</v>
      </c>
      <c r="F23" s="31">
        <v>1776</v>
      </c>
      <c r="G23" s="31">
        <v>1788</v>
      </c>
      <c r="H23" s="31">
        <v>1381</v>
      </c>
      <c r="I23" s="31">
        <v>1521</v>
      </c>
      <c r="J23" s="31">
        <v>1514</v>
      </c>
      <c r="K23" s="31">
        <v>1530</v>
      </c>
      <c r="L23" s="31">
        <v>1399</v>
      </c>
      <c r="M23" s="105">
        <v>0.28000000000000003</v>
      </c>
      <c r="N23" s="89">
        <v>0.26</v>
      </c>
      <c r="O23" s="89">
        <v>0.3</v>
      </c>
      <c r="P23" s="89">
        <v>0.26</v>
      </c>
      <c r="Q23" s="89">
        <v>0.28000000000000003</v>
      </c>
      <c r="R23" s="89">
        <v>0.24</v>
      </c>
      <c r="S23" s="89">
        <v>0.28000000000000003</v>
      </c>
      <c r="T23" s="89">
        <v>0.34</v>
      </c>
      <c r="U23" s="89">
        <v>0.35</v>
      </c>
      <c r="V23" s="89">
        <v>0.33</v>
      </c>
    </row>
    <row r="24" spans="1:22" s="54" customFormat="1" x14ac:dyDescent="0.2">
      <c r="A24" s="154" t="str">
        <f t="shared" si="2"/>
        <v>Cannabis</v>
      </c>
      <c r="B24" s="83" t="s">
        <v>101</v>
      </c>
      <c r="C24" s="31">
        <v>1408</v>
      </c>
      <c r="D24" s="31">
        <v>1270</v>
      </c>
      <c r="E24" s="31">
        <v>1363</v>
      </c>
      <c r="F24" s="31">
        <v>1218</v>
      </c>
      <c r="G24" s="31">
        <v>1142</v>
      </c>
      <c r="H24" s="31">
        <v>944</v>
      </c>
      <c r="I24" s="31">
        <v>925</v>
      </c>
      <c r="J24" s="31">
        <v>835</v>
      </c>
      <c r="K24" s="31">
        <v>673</v>
      </c>
      <c r="L24" s="31">
        <v>558</v>
      </c>
      <c r="M24" s="105">
        <v>0.19</v>
      </c>
      <c r="N24" s="89">
        <v>0.2</v>
      </c>
      <c r="O24" s="89">
        <v>0.19</v>
      </c>
      <c r="P24" s="89">
        <v>0.18</v>
      </c>
      <c r="Q24" s="89">
        <v>0.18</v>
      </c>
      <c r="R24" s="89">
        <v>0.16</v>
      </c>
      <c r="S24" s="89">
        <v>0.17</v>
      </c>
      <c r="T24" s="89">
        <v>0.19</v>
      </c>
      <c r="U24" s="89">
        <v>0.16</v>
      </c>
      <c r="V24" s="89">
        <v>0.13</v>
      </c>
    </row>
    <row r="25" spans="1:22" s="54" customFormat="1" x14ac:dyDescent="0.2">
      <c r="A25" s="154" t="str">
        <f t="shared" si="2"/>
        <v>Cannabis</v>
      </c>
      <c r="B25" s="83" t="s">
        <v>148</v>
      </c>
      <c r="C25" s="31">
        <v>3812</v>
      </c>
      <c r="D25" s="31">
        <v>3562</v>
      </c>
      <c r="E25" s="31">
        <v>3584</v>
      </c>
      <c r="F25" s="31">
        <v>3797</v>
      </c>
      <c r="G25" s="31">
        <v>3490</v>
      </c>
      <c r="H25" s="31">
        <v>3380</v>
      </c>
      <c r="I25" s="31">
        <v>3027</v>
      </c>
      <c r="J25" s="31">
        <v>2105</v>
      </c>
      <c r="K25" s="31">
        <v>2132</v>
      </c>
      <c r="L25" s="31">
        <v>2314</v>
      </c>
      <c r="M25" s="105">
        <v>0.53</v>
      </c>
      <c r="N25" s="89">
        <v>0.55000000000000004</v>
      </c>
      <c r="O25" s="89">
        <v>0.5</v>
      </c>
      <c r="P25" s="89">
        <v>0.56000000000000005</v>
      </c>
      <c r="Q25" s="89">
        <v>0.54</v>
      </c>
      <c r="R25" s="89">
        <v>0.59</v>
      </c>
      <c r="S25" s="89">
        <v>0.55000000000000004</v>
      </c>
      <c r="T25" s="89">
        <v>0.47</v>
      </c>
      <c r="U25" s="89">
        <v>0.49</v>
      </c>
      <c r="V25" s="89">
        <v>0.54</v>
      </c>
    </row>
    <row r="26" spans="1:22" s="54" customFormat="1" x14ac:dyDescent="0.2">
      <c r="A26" s="155" t="str">
        <f>A25</f>
        <v>Cannabis</v>
      </c>
      <c r="B26" s="39" t="s">
        <v>0</v>
      </c>
      <c r="C26" s="125">
        <v>7223</v>
      </c>
      <c r="D26" s="125">
        <v>6494</v>
      </c>
      <c r="E26" s="125">
        <v>7106</v>
      </c>
      <c r="F26" s="125">
        <v>6807</v>
      </c>
      <c r="G26" s="125">
        <v>6435</v>
      </c>
      <c r="H26" s="125">
        <v>5735</v>
      </c>
      <c r="I26" s="125">
        <v>5479</v>
      </c>
      <c r="J26" s="125">
        <v>4461</v>
      </c>
      <c r="K26" s="125">
        <v>4335</v>
      </c>
      <c r="L26" s="125">
        <v>4272</v>
      </c>
      <c r="M26" s="116">
        <v>1</v>
      </c>
      <c r="N26" s="117">
        <v>1</v>
      </c>
      <c r="O26" s="117">
        <v>1</v>
      </c>
      <c r="P26" s="117">
        <v>1</v>
      </c>
      <c r="Q26" s="117">
        <v>1</v>
      </c>
      <c r="R26" s="117">
        <v>1</v>
      </c>
      <c r="S26" s="117">
        <v>1</v>
      </c>
      <c r="T26" s="117">
        <v>1</v>
      </c>
      <c r="U26" s="117">
        <v>1</v>
      </c>
      <c r="V26" s="117">
        <v>1</v>
      </c>
    </row>
    <row r="27" spans="1:22" s="54" customFormat="1" x14ac:dyDescent="0.2">
      <c r="A27" s="154" t="s">
        <v>117</v>
      </c>
      <c r="B27" s="83" t="s">
        <v>99</v>
      </c>
      <c r="C27" s="31">
        <v>16</v>
      </c>
      <c r="D27" s="31">
        <v>9</v>
      </c>
      <c r="E27" s="31">
        <v>6</v>
      </c>
      <c r="F27" s="31">
        <v>15</v>
      </c>
      <c r="G27" s="31">
        <v>17</v>
      </c>
      <c r="H27" s="31">
        <v>18</v>
      </c>
      <c r="I27" s="31">
        <v>15</v>
      </c>
      <c r="J27" s="31">
        <v>11</v>
      </c>
      <c r="K27" s="31">
        <v>5</v>
      </c>
      <c r="L27" s="31">
        <v>80</v>
      </c>
      <c r="M27" s="105">
        <v>0.28999999999999998</v>
      </c>
      <c r="N27" s="89">
        <v>0.47</v>
      </c>
      <c r="O27" s="89">
        <v>0.26</v>
      </c>
      <c r="P27" s="89">
        <v>0.14000000000000001</v>
      </c>
      <c r="Q27" s="89">
        <v>0.23</v>
      </c>
      <c r="R27" s="89">
        <v>0.2</v>
      </c>
      <c r="S27" s="89">
        <v>0.13</v>
      </c>
      <c r="T27" s="89">
        <v>0.11</v>
      </c>
      <c r="U27" s="89">
        <v>0.04</v>
      </c>
      <c r="V27" s="89">
        <v>0.38</v>
      </c>
    </row>
    <row r="28" spans="1:22" s="54" customFormat="1" x14ac:dyDescent="0.2">
      <c r="A28" s="154" t="str">
        <f t="shared" ref="A28:A30" si="3">A27</f>
        <v>Cocaine</v>
      </c>
      <c r="B28" s="83" t="s">
        <v>100</v>
      </c>
      <c r="C28" s="31">
        <v>31</v>
      </c>
      <c r="D28" s="31">
        <v>9</v>
      </c>
      <c r="E28" s="31">
        <v>12</v>
      </c>
      <c r="F28" s="31">
        <v>74</v>
      </c>
      <c r="G28" s="31">
        <v>30</v>
      </c>
      <c r="H28" s="31">
        <v>46</v>
      </c>
      <c r="I28" s="31">
        <v>71</v>
      </c>
      <c r="J28" s="31">
        <v>63</v>
      </c>
      <c r="K28" s="31">
        <v>75</v>
      </c>
      <c r="L28" s="31">
        <v>86</v>
      </c>
      <c r="M28" s="105">
        <v>0.56000000000000005</v>
      </c>
      <c r="N28" s="89">
        <v>0.47</v>
      </c>
      <c r="O28" s="89">
        <v>0.52</v>
      </c>
      <c r="P28" s="89">
        <v>0.69</v>
      </c>
      <c r="Q28" s="89">
        <v>0.41</v>
      </c>
      <c r="R28" s="89">
        <v>0.5</v>
      </c>
      <c r="S28" s="89">
        <v>0.59</v>
      </c>
      <c r="T28" s="89">
        <v>0.61</v>
      </c>
      <c r="U28" s="89">
        <v>0.66</v>
      </c>
      <c r="V28" s="89">
        <v>0.41</v>
      </c>
    </row>
    <row r="29" spans="1:22" s="54" customFormat="1" x14ac:dyDescent="0.2">
      <c r="A29" s="154" t="str">
        <f t="shared" si="3"/>
        <v>Cocaine</v>
      </c>
      <c r="B29" s="83" t="s">
        <v>101</v>
      </c>
      <c r="C29" s="31">
        <v>0</v>
      </c>
      <c r="D29" s="31">
        <v>0</v>
      </c>
      <c r="E29" s="31">
        <v>0</v>
      </c>
      <c r="F29" s="31">
        <v>0</v>
      </c>
      <c r="G29" s="31">
        <v>3</v>
      </c>
      <c r="H29" s="31">
        <v>2</v>
      </c>
      <c r="I29" s="31">
        <v>0</v>
      </c>
      <c r="J29" s="31">
        <v>0</v>
      </c>
      <c r="K29" s="31">
        <v>0</v>
      </c>
      <c r="L29" s="31">
        <v>0</v>
      </c>
      <c r="M29" s="105">
        <v>0</v>
      </c>
      <c r="N29" s="89">
        <v>0</v>
      </c>
      <c r="O29" s="89">
        <v>0</v>
      </c>
      <c r="P29" s="89">
        <v>0</v>
      </c>
      <c r="Q29" s="89">
        <v>0.04</v>
      </c>
      <c r="R29" s="89">
        <v>0.02</v>
      </c>
      <c r="S29" s="89">
        <v>0</v>
      </c>
      <c r="T29" s="89">
        <v>0</v>
      </c>
      <c r="U29" s="89">
        <v>0</v>
      </c>
      <c r="V29" s="89">
        <v>0</v>
      </c>
    </row>
    <row r="30" spans="1:22" s="54" customFormat="1" x14ac:dyDescent="0.2">
      <c r="A30" s="154" t="str">
        <f t="shared" si="3"/>
        <v>Cocaine</v>
      </c>
      <c r="B30" s="83" t="s">
        <v>148</v>
      </c>
      <c r="C30" s="31">
        <v>8</v>
      </c>
      <c r="D30" s="31">
        <v>1</v>
      </c>
      <c r="E30" s="31">
        <v>5</v>
      </c>
      <c r="F30" s="31">
        <v>19</v>
      </c>
      <c r="G30" s="31">
        <v>23</v>
      </c>
      <c r="H30" s="31">
        <v>26</v>
      </c>
      <c r="I30" s="31">
        <v>34</v>
      </c>
      <c r="J30" s="31">
        <v>30</v>
      </c>
      <c r="K30" s="31">
        <v>33</v>
      </c>
      <c r="L30" s="31">
        <v>45</v>
      </c>
      <c r="M30" s="105">
        <v>0.15</v>
      </c>
      <c r="N30" s="89">
        <v>0.05</v>
      </c>
      <c r="O30" s="89">
        <v>0.22</v>
      </c>
      <c r="P30" s="89">
        <v>0.18</v>
      </c>
      <c r="Q30" s="89">
        <v>0.32</v>
      </c>
      <c r="R30" s="89">
        <v>0.28000000000000003</v>
      </c>
      <c r="S30" s="89">
        <v>0.28000000000000003</v>
      </c>
      <c r="T30" s="89">
        <v>0.28999999999999998</v>
      </c>
      <c r="U30" s="89">
        <v>0.28999999999999998</v>
      </c>
      <c r="V30" s="89">
        <v>0.21</v>
      </c>
    </row>
    <row r="31" spans="1:22" s="54" customFormat="1" x14ac:dyDescent="0.2">
      <c r="A31" s="155" t="str">
        <f>A30</f>
        <v>Cocaine</v>
      </c>
      <c r="B31" s="39" t="s">
        <v>0</v>
      </c>
      <c r="C31" s="125">
        <v>55</v>
      </c>
      <c r="D31" s="125">
        <v>19</v>
      </c>
      <c r="E31" s="125">
        <v>23</v>
      </c>
      <c r="F31" s="125">
        <v>108</v>
      </c>
      <c r="G31" s="125">
        <v>73</v>
      </c>
      <c r="H31" s="125">
        <v>92</v>
      </c>
      <c r="I31" s="125">
        <v>120</v>
      </c>
      <c r="J31" s="125">
        <v>104</v>
      </c>
      <c r="K31" s="125">
        <v>113</v>
      </c>
      <c r="L31" s="125">
        <v>211</v>
      </c>
      <c r="M31" s="116">
        <v>1</v>
      </c>
      <c r="N31" s="117">
        <v>1</v>
      </c>
      <c r="O31" s="117">
        <v>1</v>
      </c>
      <c r="P31" s="117">
        <v>1</v>
      </c>
      <c r="Q31" s="117">
        <v>1</v>
      </c>
      <c r="R31" s="117">
        <v>1</v>
      </c>
      <c r="S31" s="117">
        <v>1</v>
      </c>
      <c r="T31" s="117">
        <v>1</v>
      </c>
      <c r="U31" s="117">
        <v>1</v>
      </c>
      <c r="V31" s="117">
        <v>1</v>
      </c>
    </row>
    <row r="32" spans="1:22" s="64" customFormat="1" x14ac:dyDescent="0.2">
      <c r="A32" s="154" t="s">
        <v>145</v>
      </c>
      <c r="B32" s="83" t="s">
        <v>99</v>
      </c>
      <c r="C32" s="31">
        <v>26</v>
      </c>
      <c r="D32" s="31">
        <v>11</v>
      </c>
      <c r="E32" s="31">
        <v>26</v>
      </c>
      <c r="F32" s="31">
        <v>44</v>
      </c>
      <c r="G32" s="31">
        <v>21</v>
      </c>
      <c r="H32" s="31">
        <v>14</v>
      </c>
      <c r="I32" s="31">
        <v>45</v>
      </c>
      <c r="J32" s="31">
        <v>61</v>
      </c>
      <c r="K32" s="31">
        <v>31</v>
      </c>
      <c r="L32" s="31">
        <v>72</v>
      </c>
      <c r="M32" s="105">
        <v>0.14000000000000001</v>
      </c>
      <c r="N32" s="89">
        <v>0.08</v>
      </c>
      <c r="O32" s="89">
        <v>0.16</v>
      </c>
      <c r="P32" s="89">
        <v>0.32</v>
      </c>
      <c r="Q32" s="89">
        <v>0.12</v>
      </c>
      <c r="R32" s="89">
        <v>7.0000000000000007E-2</v>
      </c>
      <c r="S32" s="89">
        <v>0.11</v>
      </c>
      <c r="T32" s="89">
        <v>0.19</v>
      </c>
      <c r="U32" s="89">
        <v>7.0000000000000007E-2</v>
      </c>
      <c r="V32" s="89">
        <v>0.2</v>
      </c>
    </row>
    <row r="33" spans="1:22" s="64" customFormat="1" x14ac:dyDescent="0.2">
      <c r="A33" s="154" t="str">
        <f t="shared" ref="A33:A36" si="4">A32</f>
        <v>Ecstasy</v>
      </c>
      <c r="B33" s="83" t="s">
        <v>100</v>
      </c>
      <c r="C33" s="31">
        <v>126</v>
      </c>
      <c r="D33" s="31">
        <v>74</v>
      </c>
      <c r="E33" s="31">
        <v>93</v>
      </c>
      <c r="F33" s="31">
        <v>40</v>
      </c>
      <c r="G33" s="31">
        <v>84</v>
      </c>
      <c r="H33" s="31">
        <v>96</v>
      </c>
      <c r="I33" s="31">
        <v>192</v>
      </c>
      <c r="J33" s="31">
        <v>158</v>
      </c>
      <c r="K33" s="31">
        <v>285</v>
      </c>
      <c r="L33" s="31">
        <v>196</v>
      </c>
      <c r="M33" s="105">
        <v>0.66</v>
      </c>
      <c r="N33" s="89">
        <v>0.53</v>
      </c>
      <c r="O33" s="89">
        <v>0.56000000000000005</v>
      </c>
      <c r="P33" s="89">
        <v>0.28999999999999998</v>
      </c>
      <c r="Q33" s="89">
        <v>0.47</v>
      </c>
      <c r="R33" s="89">
        <v>0.45</v>
      </c>
      <c r="S33" s="89">
        <v>0.47</v>
      </c>
      <c r="T33" s="89">
        <v>0.49</v>
      </c>
      <c r="U33" s="89">
        <v>0.69</v>
      </c>
      <c r="V33" s="89">
        <v>0.54</v>
      </c>
    </row>
    <row r="34" spans="1:22" s="64" customFormat="1" x14ac:dyDescent="0.2">
      <c r="A34" s="154" t="str">
        <f t="shared" si="4"/>
        <v>Ecstasy</v>
      </c>
      <c r="B34" s="83" t="s">
        <v>101</v>
      </c>
      <c r="C34" s="31">
        <v>6</v>
      </c>
      <c r="D34" s="31">
        <v>5</v>
      </c>
      <c r="E34" s="31">
        <v>0</v>
      </c>
      <c r="F34" s="31">
        <v>1</v>
      </c>
      <c r="G34" s="31">
        <v>0</v>
      </c>
      <c r="H34" s="31">
        <v>0</v>
      </c>
      <c r="I34" s="31">
        <v>0</v>
      </c>
      <c r="J34" s="31">
        <v>3</v>
      </c>
      <c r="K34" s="31">
        <v>3</v>
      </c>
      <c r="L34" s="31">
        <v>1</v>
      </c>
      <c r="M34" s="105">
        <v>0.03</v>
      </c>
      <c r="N34" s="89">
        <v>0.04</v>
      </c>
      <c r="O34" s="89">
        <v>0</v>
      </c>
      <c r="P34" s="89">
        <v>0.01</v>
      </c>
      <c r="Q34" s="89">
        <v>0</v>
      </c>
      <c r="R34" s="89">
        <v>0</v>
      </c>
      <c r="S34" s="89">
        <v>0</v>
      </c>
      <c r="T34" s="89">
        <v>0.01</v>
      </c>
      <c r="U34" s="89">
        <v>0.01</v>
      </c>
      <c r="V34" s="89" t="s">
        <v>191</v>
      </c>
    </row>
    <row r="35" spans="1:22" s="64" customFormat="1" x14ac:dyDescent="0.2">
      <c r="A35" s="154" t="str">
        <f t="shared" si="4"/>
        <v>Ecstasy</v>
      </c>
      <c r="B35" s="83" t="s">
        <v>148</v>
      </c>
      <c r="C35" s="31">
        <v>34</v>
      </c>
      <c r="D35" s="31">
        <v>49</v>
      </c>
      <c r="E35" s="31">
        <v>46</v>
      </c>
      <c r="F35" s="31">
        <v>51</v>
      </c>
      <c r="G35" s="31">
        <v>75</v>
      </c>
      <c r="H35" s="31">
        <v>101</v>
      </c>
      <c r="I35" s="31">
        <v>172</v>
      </c>
      <c r="J35" s="31">
        <v>99</v>
      </c>
      <c r="K35" s="31">
        <v>95</v>
      </c>
      <c r="L35" s="31">
        <v>93</v>
      </c>
      <c r="M35" s="105">
        <v>0.18</v>
      </c>
      <c r="N35" s="89">
        <v>0.35</v>
      </c>
      <c r="O35" s="89">
        <v>0.28000000000000003</v>
      </c>
      <c r="P35" s="89">
        <v>0.38</v>
      </c>
      <c r="Q35" s="89">
        <v>0.42</v>
      </c>
      <c r="R35" s="89">
        <v>0.48</v>
      </c>
      <c r="S35" s="89">
        <v>0.42</v>
      </c>
      <c r="T35" s="89">
        <v>0.31</v>
      </c>
      <c r="U35" s="89">
        <v>0.23</v>
      </c>
      <c r="V35" s="89">
        <v>0.26</v>
      </c>
    </row>
    <row r="36" spans="1:22" s="64" customFormat="1" x14ac:dyDescent="0.2">
      <c r="A36" s="155" t="str">
        <f t="shared" si="4"/>
        <v>Ecstasy</v>
      </c>
      <c r="B36" s="39" t="s">
        <v>0</v>
      </c>
      <c r="C36" s="125">
        <v>192</v>
      </c>
      <c r="D36" s="125">
        <v>139</v>
      </c>
      <c r="E36" s="125">
        <v>165</v>
      </c>
      <c r="F36" s="125">
        <v>136</v>
      </c>
      <c r="G36" s="125">
        <v>180</v>
      </c>
      <c r="H36" s="125">
        <v>211</v>
      </c>
      <c r="I36" s="125">
        <v>409</v>
      </c>
      <c r="J36" s="125">
        <v>321</v>
      </c>
      <c r="K36" s="125">
        <v>414</v>
      </c>
      <c r="L36" s="125">
        <v>362</v>
      </c>
      <c r="M36" s="116">
        <v>1</v>
      </c>
      <c r="N36" s="117">
        <v>1</v>
      </c>
      <c r="O36" s="117">
        <v>1</v>
      </c>
      <c r="P36" s="117">
        <v>1</v>
      </c>
      <c r="Q36" s="117">
        <v>1</v>
      </c>
      <c r="R36" s="117">
        <v>1</v>
      </c>
      <c r="S36" s="117">
        <v>1</v>
      </c>
      <c r="T36" s="117">
        <v>1</v>
      </c>
      <c r="U36" s="117">
        <v>1</v>
      </c>
      <c r="V36" s="117">
        <v>1</v>
      </c>
    </row>
    <row r="37" spans="1:22" s="54" customFormat="1" x14ac:dyDescent="0.2">
      <c r="A37" s="154" t="s">
        <v>118</v>
      </c>
      <c r="B37" s="83" t="s">
        <v>99</v>
      </c>
      <c r="C37" s="31">
        <v>3</v>
      </c>
      <c r="D37" s="31">
        <v>68</v>
      </c>
      <c r="E37" s="31">
        <v>125</v>
      </c>
      <c r="F37" s="31">
        <v>14</v>
      </c>
      <c r="G37" s="31">
        <v>5</v>
      </c>
      <c r="H37" s="31">
        <v>57</v>
      </c>
      <c r="I37" s="31">
        <v>5</v>
      </c>
      <c r="J37" s="31">
        <v>18</v>
      </c>
      <c r="K37" s="31">
        <v>228</v>
      </c>
      <c r="L37" s="31">
        <v>80</v>
      </c>
      <c r="M37" s="105">
        <v>0.04</v>
      </c>
      <c r="N37" s="89">
        <v>0.54</v>
      </c>
      <c r="O37" s="89">
        <v>0.36</v>
      </c>
      <c r="P37" s="89">
        <v>0.06</v>
      </c>
      <c r="Q37" s="89">
        <v>0.04</v>
      </c>
      <c r="R37" s="89">
        <v>0.3</v>
      </c>
      <c r="S37" s="89">
        <v>0.04</v>
      </c>
      <c r="T37" s="89">
        <v>0.11</v>
      </c>
      <c r="U37" s="89">
        <v>0.69</v>
      </c>
      <c r="V37" s="89">
        <v>0.33</v>
      </c>
    </row>
    <row r="38" spans="1:22" s="54" customFormat="1" x14ac:dyDescent="0.2">
      <c r="A38" s="154" t="str">
        <f t="shared" ref="A38:A40" si="5">A37</f>
        <v>Fantasy</v>
      </c>
      <c r="B38" s="83" t="s">
        <v>100</v>
      </c>
      <c r="C38" s="31">
        <v>33</v>
      </c>
      <c r="D38" s="31">
        <v>25</v>
      </c>
      <c r="E38" s="31">
        <v>156</v>
      </c>
      <c r="F38" s="31">
        <v>136</v>
      </c>
      <c r="G38" s="31">
        <v>42</v>
      </c>
      <c r="H38" s="31">
        <v>68</v>
      </c>
      <c r="I38" s="31">
        <v>54</v>
      </c>
      <c r="J38" s="31">
        <v>78</v>
      </c>
      <c r="K38" s="31">
        <v>58</v>
      </c>
      <c r="L38" s="31">
        <v>106</v>
      </c>
      <c r="M38" s="105">
        <v>0.41</v>
      </c>
      <c r="N38" s="89">
        <v>0.2</v>
      </c>
      <c r="O38" s="89">
        <v>0.45</v>
      </c>
      <c r="P38" s="89">
        <v>0.61</v>
      </c>
      <c r="Q38" s="89">
        <v>0.32</v>
      </c>
      <c r="R38" s="89">
        <v>0.36</v>
      </c>
      <c r="S38" s="89">
        <v>0.43</v>
      </c>
      <c r="T38" s="89">
        <v>0.46</v>
      </c>
      <c r="U38" s="89">
        <v>0.18</v>
      </c>
      <c r="V38" s="89">
        <v>0.44</v>
      </c>
    </row>
    <row r="39" spans="1:22" s="54" customFormat="1" x14ac:dyDescent="0.2">
      <c r="A39" s="154" t="str">
        <f t="shared" si="5"/>
        <v>Fantasy</v>
      </c>
      <c r="B39" s="83" t="s">
        <v>101</v>
      </c>
      <c r="C39" s="31">
        <v>6</v>
      </c>
      <c r="D39" s="31">
        <v>0</v>
      </c>
      <c r="E39" s="31">
        <v>28</v>
      </c>
      <c r="F39" s="31">
        <v>10</v>
      </c>
      <c r="G39" s="31">
        <v>3</v>
      </c>
      <c r="H39" s="31">
        <v>0</v>
      </c>
      <c r="I39" s="31">
        <v>1</v>
      </c>
      <c r="J39" s="31">
        <v>0</v>
      </c>
      <c r="K39" s="31">
        <v>0</v>
      </c>
      <c r="L39" s="31">
        <v>0</v>
      </c>
      <c r="M39" s="105">
        <v>7.0000000000000007E-2</v>
      </c>
      <c r="N39" s="89">
        <v>0</v>
      </c>
      <c r="O39" s="89">
        <v>0.08</v>
      </c>
      <c r="P39" s="89">
        <v>0.04</v>
      </c>
      <c r="Q39" s="89">
        <v>0.02</v>
      </c>
      <c r="R39" s="89">
        <v>0</v>
      </c>
      <c r="S39" s="89">
        <v>0.01</v>
      </c>
      <c r="T39" s="89">
        <v>0</v>
      </c>
      <c r="U39" s="89">
        <v>0</v>
      </c>
      <c r="V39" s="89">
        <v>0</v>
      </c>
    </row>
    <row r="40" spans="1:22" s="54" customFormat="1" x14ac:dyDescent="0.2">
      <c r="A40" s="154" t="str">
        <f t="shared" si="5"/>
        <v>Fantasy</v>
      </c>
      <c r="B40" s="83" t="s">
        <v>148</v>
      </c>
      <c r="C40" s="31">
        <v>39</v>
      </c>
      <c r="D40" s="31">
        <v>33</v>
      </c>
      <c r="E40" s="31">
        <v>37</v>
      </c>
      <c r="F40" s="31">
        <v>64</v>
      </c>
      <c r="G40" s="31">
        <v>83</v>
      </c>
      <c r="H40" s="31">
        <v>62</v>
      </c>
      <c r="I40" s="31">
        <v>67</v>
      </c>
      <c r="J40" s="31">
        <v>74</v>
      </c>
      <c r="K40" s="31">
        <v>45</v>
      </c>
      <c r="L40" s="31">
        <v>53</v>
      </c>
      <c r="M40" s="105">
        <v>0.48</v>
      </c>
      <c r="N40" s="89">
        <v>0.26</v>
      </c>
      <c r="O40" s="89">
        <v>0.11</v>
      </c>
      <c r="P40" s="89">
        <v>0.28999999999999998</v>
      </c>
      <c r="Q40" s="89">
        <v>0.62</v>
      </c>
      <c r="R40" s="89">
        <v>0.33</v>
      </c>
      <c r="S40" s="89">
        <v>0.53</v>
      </c>
      <c r="T40" s="89">
        <v>0.44</v>
      </c>
      <c r="U40" s="89">
        <v>0.14000000000000001</v>
      </c>
      <c r="V40" s="89">
        <v>0.22</v>
      </c>
    </row>
    <row r="41" spans="1:22" s="54" customFormat="1" x14ac:dyDescent="0.2">
      <c r="A41" s="155" t="str">
        <f>A40</f>
        <v>Fantasy</v>
      </c>
      <c r="B41" s="39" t="s">
        <v>0</v>
      </c>
      <c r="C41" s="125">
        <v>81</v>
      </c>
      <c r="D41" s="125">
        <v>126</v>
      </c>
      <c r="E41" s="125">
        <v>346</v>
      </c>
      <c r="F41" s="125">
        <v>224</v>
      </c>
      <c r="G41" s="125">
        <v>133</v>
      </c>
      <c r="H41" s="125">
        <v>187</v>
      </c>
      <c r="I41" s="125">
        <v>127</v>
      </c>
      <c r="J41" s="125">
        <v>170</v>
      </c>
      <c r="K41" s="125">
        <v>331</v>
      </c>
      <c r="L41" s="125">
        <v>239</v>
      </c>
      <c r="M41" s="116">
        <v>1</v>
      </c>
      <c r="N41" s="117">
        <v>1</v>
      </c>
      <c r="O41" s="117">
        <v>1</v>
      </c>
      <c r="P41" s="117">
        <v>1</v>
      </c>
      <c r="Q41" s="117">
        <v>1</v>
      </c>
      <c r="R41" s="117">
        <v>1</v>
      </c>
      <c r="S41" s="117">
        <v>1</v>
      </c>
      <c r="T41" s="117">
        <v>1</v>
      </c>
      <c r="U41" s="117">
        <v>1</v>
      </c>
      <c r="V41" s="117">
        <v>1</v>
      </c>
    </row>
    <row r="42" spans="1:22" s="54" customFormat="1" x14ac:dyDescent="0.2">
      <c r="A42" s="154" t="s">
        <v>119</v>
      </c>
      <c r="B42" s="83" t="s">
        <v>99</v>
      </c>
      <c r="C42" s="31">
        <v>1</v>
      </c>
      <c r="D42" s="31">
        <v>1</v>
      </c>
      <c r="E42" s="31">
        <v>3</v>
      </c>
      <c r="F42" s="31">
        <v>1</v>
      </c>
      <c r="G42" s="31">
        <v>4</v>
      </c>
      <c r="H42" s="31">
        <v>5</v>
      </c>
      <c r="I42" s="31">
        <v>1</v>
      </c>
      <c r="J42" s="31">
        <v>0</v>
      </c>
      <c r="K42" s="31">
        <v>0</v>
      </c>
      <c r="L42" s="31">
        <v>0</v>
      </c>
      <c r="M42" s="105">
        <v>0.06</v>
      </c>
      <c r="N42" s="89">
        <v>0.11</v>
      </c>
      <c r="O42" s="89">
        <v>0.17</v>
      </c>
      <c r="P42" s="89">
        <v>0.17</v>
      </c>
      <c r="Q42" s="89">
        <v>0.27</v>
      </c>
      <c r="R42" s="89">
        <v>0.38</v>
      </c>
      <c r="S42" s="89">
        <v>0.1</v>
      </c>
      <c r="T42" s="89">
        <v>0</v>
      </c>
      <c r="U42" s="89">
        <v>0</v>
      </c>
      <c r="V42" s="89">
        <v>0</v>
      </c>
    </row>
    <row r="43" spans="1:22" s="54" customFormat="1" x14ac:dyDescent="0.2">
      <c r="A43" s="154" t="str">
        <f t="shared" ref="A43:A45" si="6">A42</f>
        <v>Heroin</v>
      </c>
      <c r="B43" s="83" t="s">
        <v>100</v>
      </c>
      <c r="C43" s="31">
        <v>7</v>
      </c>
      <c r="D43" s="31">
        <v>3</v>
      </c>
      <c r="E43" s="31">
        <v>5</v>
      </c>
      <c r="F43" s="31">
        <v>1</v>
      </c>
      <c r="G43" s="31">
        <v>5</v>
      </c>
      <c r="H43" s="31">
        <v>1</v>
      </c>
      <c r="I43" s="31">
        <v>4</v>
      </c>
      <c r="J43" s="31">
        <v>1</v>
      </c>
      <c r="K43" s="31">
        <v>1</v>
      </c>
      <c r="L43" s="31">
        <v>4</v>
      </c>
      <c r="M43" s="105">
        <v>0.41</v>
      </c>
      <c r="N43" s="89">
        <v>0.33</v>
      </c>
      <c r="O43" s="89">
        <v>0.28000000000000003</v>
      </c>
      <c r="P43" s="89">
        <v>0.17</v>
      </c>
      <c r="Q43" s="89">
        <v>0.33</v>
      </c>
      <c r="R43" s="89">
        <v>0.08</v>
      </c>
      <c r="S43" s="89">
        <v>0.4</v>
      </c>
      <c r="T43" s="89">
        <v>0.25</v>
      </c>
      <c r="U43" s="89">
        <v>0.2</v>
      </c>
      <c r="V43" s="89">
        <v>0.4</v>
      </c>
    </row>
    <row r="44" spans="1:22" s="54" customFormat="1" x14ac:dyDescent="0.2">
      <c r="A44" s="154" t="str">
        <f t="shared" si="6"/>
        <v>Heroin</v>
      </c>
      <c r="B44" s="83" t="s">
        <v>101</v>
      </c>
      <c r="C44" s="31">
        <v>1</v>
      </c>
      <c r="D44" s="31">
        <v>0</v>
      </c>
      <c r="E44" s="31">
        <v>4</v>
      </c>
      <c r="F44" s="31">
        <v>1</v>
      </c>
      <c r="G44" s="31">
        <v>1</v>
      </c>
      <c r="H44" s="31">
        <v>2</v>
      </c>
      <c r="I44" s="31">
        <v>1</v>
      </c>
      <c r="J44" s="31">
        <v>0</v>
      </c>
      <c r="K44" s="31">
        <v>0</v>
      </c>
      <c r="L44" s="31">
        <v>5</v>
      </c>
      <c r="M44" s="105">
        <v>0.06</v>
      </c>
      <c r="N44" s="89">
        <v>0</v>
      </c>
      <c r="O44" s="89">
        <v>0.22</v>
      </c>
      <c r="P44" s="89">
        <v>0.17</v>
      </c>
      <c r="Q44" s="89">
        <v>7.0000000000000007E-2</v>
      </c>
      <c r="R44" s="89">
        <v>0.15</v>
      </c>
      <c r="S44" s="89">
        <v>0.1</v>
      </c>
      <c r="T44" s="89">
        <v>0</v>
      </c>
      <c r="U44" s="89">
        <v>0</v>
      </c>
      <c r="V44" s="89">
        <v>0.5</v>
      </c>
    </row>
    <row r="45" spans="1:22" s="54" customFormat="1" x14ac:dyDescent="0.2">
      <c r="A45" s="154" t="str">
        <f t="shared" si="6"/>
        <v>Heroin</v>
      </c>
      <c r="B45" s="83" t="s">
        <v>148</v>
      </c>
      <c r="C45" s="31">
        <v>8</v>
      </c>
      <c r="D45" s="31">
        <v>5</v>
      </c>
      <c r="E45" s="31">
        <v>6</v>
      </c>
      <c r="F45" s="31">
        <v>3</v>
      </c>
      <c r="G45" s="31">
        <v>5</v>
      </c>
      <c r="H45" s="31">
        <v>5</v>
      </c>
      <c r="I45" s="31">
        <v>4</v>
      </c>
      <c r="J45" s="31">
        <v>3</v>
      </c>
      <c r="K45" s="31">
        <v>4</v>
      </c>
      <c r="L45" s="31">
        <v>1</v>
      </c>
      <c r="M45" s="105">
        <v>0.47</v>
      </c>
      <c r="N45" s="89">
        <v>0.56000000000000005</v>
      </c>
      <c r="O45" s="89">
        <v>0.33</v>
      </c>
      <c r="P45" s="89">
        <v>0.5</v>
      </c>
      <c r="Q45" s="89">
        <v>0.33</v>
      </c>
      <c r="R45" s="89">
        <v>0.38</v>
      </c>
      <c r="S45" s="89">
        <v>0.4</v>
      </c>
      <c r="T45" s="89">
        <v>0.75</v>
      </c>
      <c r="U45" s="89">
        <v>0.8</v>
      </c>
      <c r="V45" s="89">
        <v>0.1</v>
      </c>
    </row>
    <row r="46" spans="1:22" s="54" customFormat="1" x14ac:dyDescent="0.2">
      <c r="A46" s="155" t="str">
        <f>A45</f>
        <v>Heroin</v>
      </c>
      <c r="B46" s="39" t="s">
        <v>0</v>
      </c>
      <c r="C46" s="125">
        <v>17</v>
      </c>
      <c r="D46" s="125">
        <v>9</v>
      </c>
      <c r="E46" s="125">
        <v>18</v>
      </c>
      <c r="F46" s="125">
        <v>6</v>
      </c>
      <c r="G46" s="125">
        <v>15</v>
      </c>
      <c r="H46" s="125">
        <v>13</v>
      </c>
      <c r="I46" s="125">
        <v>10</v>
      </c>
      <c r="J46" s="125">
        <v>4</v>
      </c>
      <c r="K46" s="125">
        <v>5</v>
      </c>
      <c r="L46" s="125">
        <v>10</v>
      </c>
      <c r="M46" s="116">
        <v>1</v>
      </c>
      <c r="N46" s="117">
        <v>1</v>
      </c>
      <c r="O46" s="117">
        <v>1</v>
      </c>
      <c r="P46" s="117">
        <v>1</v>
      </c>
      <c r="Q46" s="117">
        <v>1</v>
      </c>
      <c r="R46" s="117">
        <v>1</v>
      </c>
      <c r="S46" s="117">
        <v>1</v>
      </c>
      <c r="T46" s="117">
        <v>1</v>
      </c>
      <c r="U46" s="117">
        <v>1</v>
      </c>
      <c r="V46" s="117">
        <v>1</v>
      </c>
    </row>
    <row r="47" spans="1:22" s="54" customFormat="1" x14ac:dyDescent="0.2">
      <c r="A47" s="154" t="s">
        <v>120</v>
      </c>
      <c r="B47" s="83" t="s">
        <v>99</v>
      </c>
      <c r="C47" s="31">
        <v>11</v>
      </c>
      <c r="D47" s="31">
        <v>5</v>
      </c>
      <c r="E47" s="31">
        <v>2</v>
      </c>
      <c r="F47" s="31">
        <v>13</v>
      </c>
      <c r="G47" s="31">
        <v>9</v>
      </c>
      <c r="H47" s="31">
        <v>3</v>
      </c>
      <c r="I47" s="31">
        <v>3</v>
      </c>
      <c r="J47" s="31">
        <v>2</v>
      </c>
      <c r="K47" s="31">
        <v>3</v>
      </c>
      <c r="L47" s="31">
        <v>0</v>
      </c>
      <c r="M47" s="105">
        <v>0.05</v>
      </c>
      <c r="N47" s="89">
        <v>0.04</v>
      </c>
      <c r="O47" s="89">
        <v>0.02</v>
      </c>
      <c r="P47" s="89">
        <v>0.12</v>
      </c>
      <c r="Q47" s="89">
        <v>0.09</v>
      </c>
      <c r="R47" s="89">
        <v>0.03</v>
      </c>
      <c r="S47" s="89">
        <v>0.02</v>
      </c>
      <c r="T47" s="89">
        <v>0.01</v>
      </c>
      <c r="U47" s="89">
        <v>0.01</v>
      </c>
      <c r="V47" s="89">
        <v>0</v>
      </c>
    </row>
    <row r="48" spans="1:22" s="54" customFormat="1" x14ac:dyDescent="0.2">
      <c r="A48" s="154" t="str">
        <f t="shared" ref="A48:A50" si="7">A47</f>
        <v>LSD</v>
      </c>
      <c r="B48" s="83" t="s">
        <v>100</v>
      </c>
      <c r="C48" s="31">
        <v>121</v>
      </c>
      <c r="D48" s="31">
        <v>50</v>
      </c>
      <c r="E48" s="31">
        <v>43</v>
      </c>
      <c r="F48" s="31">
        <v>39</v>
      </c>
      <c r="G48" s="31">
        <v>40</v>
      </c>
      <c r="H48" s="31">
        <v>35</v>
      </c>
      <c r="I48" s="31">
        <v>48</v>
      </c>
      <c r="J48" s="31">
        <v>58</v>
      </c>
      <c r="K48" s="31">
        <v>173</v>
      </c>
      <c r="L48" s="31">
        <v>59</v>
      </c>
      <c r="M48" s="105">
        <v>0.57999999999999996</v>
      </c>
      <c r="N48" s="89">
        <v>0.44</v>
      </c>
      <c r="O48" s="89">
        <v>0.44</v>
      </c>
      <c r="P48" s="89">
        <v>0.37</v>
      </c>
      <c r="Q48" s="89">
        <v>0.4</v>
      </c>
      <c r="R48" s="89">
        <v>0.34</v>
      </c>
      <c r="S48" s="89">
        <v>0.4</v>
      </c>
      <c r="T48" s="89">
        <v>0.42</v>
      </c>
      <c r="U48" s="89">
        <v>0.72</v>
      </c>
      <c r="V48" s="89">
        <v>0.46</v>
      </c>
    </row>
    <row r="49" spans="1:22" s="54" customFormat="1" x14ac:dyDescent="0.2">
      <c r="A49" s="154" t="str">
        <f t="shared" si="7"/>
        <v>LSD</v>
      </c>
      <c r="B49" s="83" t="s">
        <v>101</v>
      </c>
      <c r="C49" s="31">
        <v>0</v>
      </c>
      <c r="D49" s="31">
        <v>0</v>
      </c>
      <c r="E49" s="31">
        <v>0</v>
      </c>
      <c r="F49" s="31">
        <v>0</v>
      </c>
      <c r="G49" s="31">
        <v>0</v>
      </c>
      <c r="H49" s="31">
        <v>0</v>
      </c>
      <c r="I49" s="31">
        <v>0</v>
      </c>
      <c r="J49" s="31">
        <v>0</v>
      </c>
      <c r="K49" s="31">
        <v>0</v>
      </c>
      <c r="L49" s="31">
        <v>0</v>
      </c>
      <c r="M49" s="105">
        <v>0</v>
      </c>
      <c r="N49" s="89">
        <v>0</v>
      </c>
      <c r="O49" s="89">
        <v>0</v>
      </c>
      <c r="P49" s="89">
        <v>0</v>
      </c>
      <c r="Q49" s="89">
        <v>0</v>
      </c>
      <c r="R49" s="89">
        <v>0</v>
      </c>
      <c r="S49" s="89">
        <v>0</v>
      </c>
      <c r="T49" s="89">
        <v>0</v>
      </c>
      <c r="U49" s="89">
        <v>0</v>
      </c>
      <c r="V49" s="89">
        <v>0</v>
      </c>
    </row>
    <row r="50" spans="1:22" s="54" customFormat="1" x14ac:dyDescent="0.2">
      <c r="A50" s="154" t="str">
        <f t="shared" si="7"/>
        <v>LSD</v>
      </c>
      <c r="B50" s="83" t="s">
        <v>148</v>
      </c>
      <c r="C50" s="31">
        <v>75</v>
      </c>
      <c r="D50" s="31">
        <v>59</v>
      </c>
      <c r="E50" s="31">
        <v>52</v>
      </c>
      <c r="F50" s="31">
        <v>53</v>
      </c>
      <c r="G50" s="31">
        <v>50</v>
      </c>
      <c r="H50" s="31">
        <v>65</v>
      </c>
      <c r="I50" s="31">
        <v>70</v>
      </c>
      <c r="J50" s="31">
        <v>77</v>
      </c>
      <c r="K50" s="31">
        <v>65</v>
      </c>
      <c r="L50" s="31">
        <v>70</v>
      </c>
      <c r="M50" s="105">
        <v>0.36</v>
      </c>
      <c r="N50" s="89">
        <v>0.52</v>
      </c>
      <c r="O50" s="89">
        <v>0.54</v>
      </c>
      <c r="P50" s="89">
        <v>0.5</v>
      </c>
      <c r="Q50" s="89">
        <v>0.51</v>
      </c>
      <c r="R50" s="89">
        <v>0.63</v>
      </c>
      <c r="S50" s="89">
        <v>0.57999999999999996</v>
      </c>
      <c r="T50" s="89">
        <v>0.56000000000000005</v>
      </c>
      <c r="U50" s="89">
        <v>0.27</v>
      </c>
      <c r="V50" s="89">
        <v>0.54</v>
      </c>
    </row>
    <row r="51" spans="1:22" s="54" customFormat="1" x14ac:dyDescent="0.2">
      <c r="A51" s="155" t="str">
        <f>A50</f>
        <v>LSD</v>
      </c>
      <c r="B51" s="39" t="s">
        <v>0</v>
      </c>
      <c r="C51" s="125">
        <v>207</v>
      </c>
      <c r="D51" s="125">
        <v>114</v>
      </c>
      <c r="E51" s="125">
        <v>97</v>
      </c>
      <c r="F51" s="125">
        <v>105</v>
      </c>
      <c r="G51" s="125">
        <v>99</v>
      </c>
      <c r="H51" s="125">
        <v>103</v>
      </c>
      <c r="I51" s="125">
        <v>121</v>
      </c>
      <c r="J51" s="125">
        <v>137</v>
      </c>
      <c r="K51" s="125">
        <v>241</v>
      </c>
      <c r="L51" s="125">
        <v>129</v>
      </c>
      <c r="M51" s="116">
        <v>1</v>
      </c>
      <c r="N51" s="117">
        <v>1</v>
      </c>
      <c r="O51" s="117">
        <v>1</v>
      </c>
      <c r="P51" s="117">
        <v>1</v>
      </c>
      <c r="Q51" s="117">
        <v>1</v>
      </c>
      <c r="R51" s="117">
        <v>1</v>
      </c>
      <c r="S51" s="117">
        <v>1</v>
      </c>
      <c r="T51" s="117">
        <v>1</v>
      </c>
      <c r="U51" s="117">
        <v>1</v>
      </c>
      <c r="V51" s="117">
        <v>1</v>
      </c>
    </row>
    <row r="52" spans="1:22" s="54" customFormat="1" x14ac:dyDescent="0.2">
      <c r="A52" s="154" t="s">
        <v>104</v>
      </c>
      <c r="B52" s="83" t="s">
        <v>99</v>
      </c>
      <c r="C52" s="31">
        <v>59</v>
      </c>
      <c r="D52" s="31">
        <v>118</v>
      </c>
      <c r="E52" s="31">
        <v>140</v>
      </c>
      <c r="F52" s="31">
        <v>243</v>
      </c>
      <c r="G52" s="31">
        <v>123</v>
      </c>
      <c r="H52" s="31">
        <v>140</v>
      </c>
      <c r="I52" s="31">
        <v>101</v>
      </c>
      <c r="J52" s="31">
        <v>64</v>
      </c>
      <c r="K52" s="31">
        <v>115</v>
      </c>
      <c r="L52" s="31">
        <v>109</v>
      </c>
      <c r="M52" s="105">
        <v>0.01</v>
      </c>
      <c r="N52" s="89">
        <v>0.02</v>
      </c>
      <c r="O52" s="89">
        <v>0.02</v>
      </c>
      <c r="P52" s="89">
        <v>0.03</v>
      </c>
      <c r="Q52" s="89">
        <v>0.02</v>
      </c>
      <c r="R52" s="89">
        <v>0.02</v>
      </c>
      <c r="S52" s="89">
        <v>0.01</v>
      </c>
      <c r="T52" s="89">
        <v>0.01</v>
      </c>
      <c r="U52" s="89">
        <v>0.02</v>
      </c>
      <c r="V52" s="89">
        <v>0.02</v>
      </c>
    </row>
    <row r="53" spans="1:22" s="54" customFormat="1" x14ac:dyDescent="0.2">
      <c r="A53" s="154" t="str">
        <f t="shared" ref="A53:A55" si="8">A52</f>
        <v>Methamphetamine</v>
      </c>
      <c r="B53" s="83" t="s">
        <v>100</v>
      </c>
      <c r="C53" s="31">
        <v>2529</v>
      </c>
      <c r="D53" s="31">
        <v>2178</v>
      </c>
      <c r="E53" s="31">
        <v>2749</v>
      </c>
      <c r="F53" s="31">
        <v>3103</v>
      </c>
      <c r="G53" s="31">
        <v>2843</v>
      </c>
      <c r="H53" s="31">
        <v>3138</v>
      </c>
      <c r="I53" s="31">
        <v>3763</v>
      </c>
      <c r="J53" s="31">
        <v>3431</v>
      </c>
      <c r="K53" s="31">
        <v>3451</v>
      </c>
      <c r="L53" s="31">
        <v>3361</v>
      </c>
      <c r="M53" s="105">
        <v>0.53</v>
      </c>
      <c r="N53" s="89">
        <v>0.45</v>
      </c>
      <c r="O53" s="89">
        <v>0.46</v>
      </c>
      <c r="P53" s="89">
        <v>0.44</v>
      </c>
      <c r="Q53" s="89">
        <v>0.41</v>
      </c>
      <c r="R53" s="89">
        <v>0.41</v>
      </c>
      <c r="S53" s="89">
        <v>0.46</v>
      </c>
      <c r="T53" s="89">
        <v>0.55000000000000004</v>
      </c>
      <c r="U53" s="89">
        <v>0.54</v>
      </c>
      <c r="V53" s="89">
        <v>0.51</v>
      </c>
    </row>
    <row r="54" spans="1:22" s="54" customFormat="1" x14ac:dyDescent="0.2">
      <c r="A54" s="154" t="str">
        <f t="shared" si="8"/>
        <v>Methamphetamine</v>
      </c>
      <c r="B54" s="83" t="s">
        <v>101</v>
      </c>
      <c r="C54" s="31">
        <v>208</v>
      </c>
      <c r="D54" s="31">
        <v>204</v>
      </c>
      <c r="E54" s="31">
        <v>125</v>
      </c>
      <c r="F54" s="31">
        <v>127</v>
      </c>
      <c r="G54" s="31">
        <v>99</v>
      </c>
      <c r="H54" s="31">
        <v>74</v>
      </c>
      <c r="I54" s="31">
        <v>57</v>
      </c>
      <c r="J54" s="31">
        <v>100</v>
      </c>
      <c r="K54" s="31">
        <v>109</v>
      </c>
      <c r="L54" s="31">
        <v>85</v>
      </c>
      <c r="M54" s="105">
        <v>0.04</v>
      </c>
      <c r="N54" s="89">
        <v>0.04</v>
      </c>
      <c r="O54" s="89">
        <v>0.02</v>
      </c>
      <c r="P54" s="89">
        <v>0.02</v>
      </c>
      <c r="Q54" s="89">
        <v>0.01</v>
      </c>
      <c r="R54" s="89">
        <v>0.01</v>
      </c>
      <c r="S54" s="89">
        <v>0.01</v>
      </c>
      <c r="T54" s="89">
        <v>0.02</v>
      </c>
      <c r="U54" s="89">
        <v>0.02</v>
      </c>
      <c r="V54" s="89">
        <v>0.01</v>
      </c>
    </row>
    <row r="55" spans="1:22" s="54" customFormat="1" x14ac:dyDescent="0.2">
      <c r="A55" s="154" t="str">
        <f t="shared" si="8"/>
        <v>Methamphetamine</v>
      </c>
      <c r="B55" s="83" t="s">
        <v>148</v>
      </c>
      <c r="C55" s="31">
        <v>1993</v>
      </c>
      <c r="D55" s="31">
        <v>2298</v>
      </c>
      <c r="E55" s="31">
        <v>2958</v>
      </c>
      <c r="F55" s="31">
        <v>3630</v>
      </c>
      <c r="G55" s="31">
        <v>3890</v>
      </c>
      <c r="H55" s="31">
        <v>4386</v>
      </c>
      <c r="I55" s="31">
        <v>4334</v>
      </c>
      <c r="J55" s="31">
        <v>2643</v>
      </c>
      <c r="K55" s="31">
        <v>2745</v>
      </c>
      <c r="L55" s="31">
        <v>3047</v>
      </c>
      <c r="M55" s="105">
        <v>0.42</v>
      </c>
      <c r="N55" s="89">
        <v>0.48</v>
      </c>
      <c r="O55" s="89">
        <v>0.5</v>
      </c>
      <c r="P55" s="89">
        <v>0.51</v>
      </c>
      <c r="Q55" s="89">
        <v>0.56000000000000005</v>
      </c>
      <c r="R55" s="89">
        <v>0.56999999999999995</v>
      </c>
      <c r="S55" s="89">
        <v>0.53</v>
      </c>
      <c r="T55" s="89">
        <v>0.42</v>
      </c>
      <c r="U55" s="89">
        <v>0.43</v>
      </c>
      <c r="V55" s="89">
        <v>0.46</v>
      </c>
    </row>
    <row r="56" spans="1:22" s="54" customFormat="1" x14ac:dyDescent="0.2">
      <c r="A56" s="155" t="str">
        <f>A55</f>
        <v>Methamphetamine</v>
      </c>
      <c r="B56" s="39" t="s">
        <v>0</v>
      </c>
      <c r="C56" s="125">
        <v>4789</v>
      </c>
      <c r="D56" s="125">
        <v>4798</v>
      </c>
      <c r="E56" s="125">
        <v>5972</v>
      </c>
      <c r="F56" s="125">
        <v>7103</v>
      </c>
      <c r="G56" s="125">
        <v>6955</v>
      </c>
      <c r="H56" s="125">
        <v>7738</v>
      </c>
      <c r="I56" s="125">
        <v>8255</v>
      </c>
      <c r="J56" s="125">
        <v>6238</v>
      </c>
      <c r="K56" s="125">
        <v>6420</v>
      </c>
      <c r="L56" s="125">
        <v>6602</v>
      </c>
      <c r="M56" s="116">
        <v>1</v>
      </c>
      <c r="N56" s="117">
        <v>1</v>
      </c>
      <c r="O56" s="117">
        <v>1</v>
      </c>
      <c r="P56" s="117">
        <v>1</v>
      </c>
      <c r="Q56" s="117">
        <v>1</v>
      </c>
      <c r="R56" s="117">
        <v>1</v>
      </c>
      <c r="S56" s="117">
        <v>1</v>
      </c>
      <c r="T56" s="117">
        <v>1</v>
      </c>
      <c r="U56" s="117">
        <v>1</v>
      </c>
      <c r="V56" s="117">
        <v>1</v>
      </c>
    </row>
    <row r="57" spans="1:22" s="54" customFormat="1" x14ac:dyDescent="0.2">
      <c r="A57" s="154" t="s">
        <v>121</v>
      </c>
      <c r="B57" s="83" t="s">
        <v>99</v>
      </c>
      <c r="C57" s="31">
        <v>0</v>
      </c>
      <c r="D57" s="31">
        <v>0</v>
      </c>
      <c r="E57" s="31">
        <v>0</v>
      </c>
      <c r="F57" s="31">
        <v>0</v>
      </c>
      <c r="G57" s="31">
        <v>0</v>
      </c>
      <c r="H57" s="31">
        <v>0</v>
      </c>
      <c r="I57" s="31">
        <v>0</v>
      </c>
      <c r="J57" s="31">
        <v>0</v>
      </c>
      <c r="K57" s="31">
        <v>1</v>
      </c>
      <c r="L57" s="31">
        <v>1</v>
      </c>
      <c r="M57" s="105">
        <v>0</v>
      </c>
      <c r="N57" s="89">
        <v>0</v>
      </c>
      <c r="O57" s="89">
        <v>0</v>
      </c>
      <c r="P57" s="89">
        <v>0</v>
      </c>
      <c r="Q57" s="89">
        <v>0</v>
      </c>
      <c r="R57" s="89">
        <v>0</v>
      </c>
      <c r="S57" s="89">
        <v>0</v>
      </c>
      <c r="T57" s="89">
        <v>0</v>
      </c>
      <c r="U57" s="89">
        <v>0.03</v>
      </c>
      <c r="V57" s="89">
        <v>0.08</v>
      </c>
    </row>
    <row r="58" spans="1:22" s="54" customFormat="1" ht="15" customHeight="1" x14ac:dyDescent="0.2">
      <c r="A58" s="154" t="str">
        <f t="shared" ref="A58:A60" si="9">A57</f>
        <v>Morphine</v>
      </c>
      <c r="B58" s="83" t="s">
        <v>100</v>
      </c>
      <c r="C58" s="31">
        <v>29</v>
      </c>
      <c r="D58" s="31">
        <v>32</v>
      </c>
      <c r="E58" s="31">
        <v>14</v>
      </c>
      <c r="F58" s="31">
        <v>18</v>
      </c>
      <c r="G58" s="31">
        <v>1</v>
      </c>
      <c r="H58" s="31">
        <v>16</v>
      </c>
      <c r="I58" s="31">
        <v>6</v>
      </c>
      <c r="J58" s="31">
        <v>7</v>
      </c>
      <c r="K58" s="31">
        <v>19</v>
      </c>
      <c r="L58" s="31">
        <v>1</v>
      </c>
      <c r="M58" s="105">
        <v>0.48</v>
      </c>
      <c r="N58" s="89">
        <v>0.55000000000000004</v>
      </c>
      <c r="O58" s="89">
        <v>0.39</v>
      </c>
      <c r="P58" s="89">
        <v>0.41</v>
      </c>
      <c r="Q58" s="89">
        <v>0.04</v>
      </c>
      <c r="R58" s="89">
        <v>0.5</v>
      </c>
      <c r="S58" s="89">
        <v>0.24</v>
      </c>
      <c r="T58" s="89">
        <v>0.44</v>
      </c>
      <c r="U58" s="89">
        <v>0.59</v>
      </c>
      <c r="V58" s="89">
        <v>0.08</v>
      </c>
    </row>
    <row r="59" spans="1:22" s="54" customFormat="1" ht="15" customHeight="1" x14ac:dyDescent="0.2">
      <c r="A59" s="154" t="str">
        <f t="shared" si="9"/>
        <v>Morphine</v>
      </c>
      <c r="B59" s="83" t="s">
        <v>101</v>
      </c>
      <c r="C59" s="31">
        <v>0</v>
      </c>
      <c r="D59" s="31">
        <v>0</v>
      </c>
      <c r="E59" s="31">
        <v>0</v>
      </c>
      <c r="F59" s="31">
        <v>0</v>
      </c>
      <c r="G59" s="31">
        <v>0</v>
      </c>
      <c r="H59" s="31">
        <v>0</v>
      </c>
      <c r="I59" s="31">
        <v>1</v>
      </c>
      <c r="J59" s="31">
        <v>0</v>
      </c>
      <c r="K59" s="31">
        <v>0</v>
      </c>
      <c r="L59" s="31">
        <v>0</v>
      </c>
      <c r="M59" s="105">
        <v>0</v>
      </c>
      <c r="N59" s="89">
        <v>0</v>
      </c>
      <c r="O59" s="89">
        <v>0</v>
      </c>
      <c r="P59" s="89">
        <v>0</v>
      </c>
      <c r="Q59" s="89">
        <v>0</v>
      </c>
      <c r="R59" s="89">
        <v>0</v>
      </c>
      <c r="S59" s="89">
        <v>0.04</v>
      </c>
      <c r="T59" s="89">
        <v>0</v>
      </c>
      <c r="U59" s="89">
        <v>0</v>
      </c>
      <c r="V59" s="89">
        <v>0</v>
      </c>
    </row>
    <row r="60" spans="1:22" s="54" customFormat="1" x14ac:dyDescent="0.2">
      <c r="A60" s="154" t="str">
        <f t="shared" si="9"/>
        <v>Morphine</v>
      </c>
      <c r="B60" s="83" t="s">
        <v>148</v>
      </c>
      <c r="C60" s="31">
        <v>31</v>
      </c>
      <c r="D60" s="31">
        <v>26</v>
      </c>
      <c r="E60" s="31">
        <v>22</v>
      </c>
      <c r="F60" s="31">
        <v>26</v>
      </c>
      <c r="G60" s="31">
        <v>22</v>
      </c>
      <c r="H60" s="31">
        <v>16</v>
      </c>
      <c r="I60" s="31">
        <v>18</v>
      </c>
      <c r="J60" s="31">
        <v>9</v>
      </c>
      <c r="K60" s="31">
        <v>12</v>
      </c>
      <c r="L60" s="31">
        <v>10</v>
      </c>
      <c r="M60" s="105">
        <v>0.52</v>
      </c>
      <c r="N60" s="89">
        <v>0.45</v>
      </c>
      <c r="O60" s="89">
        <v>0.61</v>
      </c>
      <c r="P60" s="89">
        <v>0.59</v>
      </c>
      <c r="Q60" s="89">
        <v>0.96</v>
      </c>
      <c r="R60" s="89">
        <v>0.5</v>
      </c>
      <c r="S60" s="89">
        <v>0.72</v>
      </c>
      <c r="T60" s="89">
        <v>0.56000000000000005</v>
      </c>
      <c r="U60" s="89">
        <v>0.38</v>
      </c>
      <c r="V60" s="89">
        <v>0.83</v>
      </c>
    </row>
    <row r="61" spans="1:22" s="54" customFormat="1" x14ac:dyDescent="0.2">
      <c r="A61" s="155" t="str">
        <f>A60</f>
        <v>Morphine</v>
      </c>
      <c r="B61" s="39" t="s">
        <v>0</v>
      </c>
      <c r="C61" s="125">
        <v>60</v>
      </c>
      <c r="D61" s="125">
        <v>58</v>
      </c>
      <c r="E61" s="125">
        <v>36</v>
      </c>
      <c r="F61" s="125">
        <v>44</v>
      </c>
      <c r="G61" s="125">
        <v>23</v>
      </c>
      <c r="H61" s="125">
        <v>32</v>
      </c>
      <c r="I61" s="125">
        <v>25</v>
      </c>
      <c r="J61" s="125">
        <v>16</v>
      </c>
      <c r="K61" s="125">
        <v>32</v>
      </c>
      <c r="L61" s="125">
        <v>12</v>
      </c>
      <c r="M61" s="116">
        <v>1</v>
      </c>
      <c r="N61" s="117">
        <v>1</v>
      </c>
      <c r="O61" s="117">
        <v>1</v>
      </c>
      <c r="P61" s="117">
        <v>1</v>
      </c>
      <c r="Q61" s="117">
        <v>1</v>
      </c>
      <c r="R61" s="117">
        <v>1</v>
      </c>
      <c r="S61" s="117">
        <v>1</v>
      </c>
      <c r="T61" s="117">
        <v>1</v>
      </c>
      <c r="U61" s="117">
        <v>1</v>
      </c>
      <c r="V61" s="117">
        <v>1</v>
      </c>
    </row>
    <row r="62" spans="1:22" s="54" customFormat="1" x14ac:dyDescent="0.2">
      <c r="A62" s="154" t="s">
        <v>122</v>
      </c>
      <c r="B62" s="83" t="s">
        <v>99</v>
      </c>
      <c r="C62" s="31">
        <v>3</v>
      </c>
      <c r="D62" s="31">
        <v>0</v>
      </c>
      <c r="E62" s="31">
        <v>0</v>
      </c>
      <c r="F62" s="31">
        <v>0</v>
      </c>
      <c r="G62" s="31">
        <v>0</v>
      </c>
      <c r="H62" s="31">
        <v>0</v>
      </c>
      <c r="I62" s="31">
        <v>0</v>
      </c>
      <c r="J62" s="31">
        <v>0</v>
      </c>
      <c r="K62" s="31">
        <v>2</v>
      </c>
      <c r="L62" s="31">
        <v>0</v>
      </c>
      <c r="M62" s="105">
        <v>0.6</v>
      </c>
      <c r="N62" s="89">
        <v>0</v>
      </c>
      <c r="O62" s="89">
        <v>0</v>
      </c>
      <c r="P62" s="89">
        <v>0</v>
      </c>
      <c r="Q62" s="89">
        <v>0</v>
      </c>
      <c r="R62" s="89">
        <v>0</v>
      </c>
      <c r="S62" s="89">
        <v>0</v>
      </c>
      <c r="T62" s="89">
        <v>0</v>
      </c>
      <c r="U62" s="89">
        <v>0.4</v>
      </c>
      <c r="V62" s="89">
        <v>0</v>
      </c>
    </row>
    <row r="63" spans="1:22" s="54" customFormat="1" x14ac:dyDescent="0.2">
      <c r="A63" s="154" t="str">
        <f t="shared" ref="A63:A65" si="10">A62</f>
        <v>Opium</v>
      </c>
      <c r="B63" s="83" t="s">
        <v>100</v>
      </c>
      <c r="C63" s="31">
        <v>1</v>
      </c>
      <c r="D63" s="31">
        <v>0</v>
      </c>
      <c r="E63" s="31">
        <v>0</v>
      </c>
      <c r="F63" s="31">
        <v>0</v>
      </c>
      <c r="G63" s="31">
        <v>0</v>
      </c>
      <c r="H63" s="31">
        <v>0</v>
      </c>
      <c r="I63" s="31">
        <v>0</v>
      </c>
      <c r="J63" s="31">
        <v>4</v>
      </c>
      <c r="K63" s="31">
        <v>2</v>
      </c>
      <c r="L63" s="31">
        <v>1</v>
      </c>
      <c r="M63" s="105">
        <v>0.2</v>
      </c>
      <c r="N63" s="89">
        <v>0</v>
      </c>
      <c r="O63" s="89">
        <v>0</v>
      </c>
      <c r="P63" s="89">
        <v>0</v>
      </c>
      <c r="Q63" s="89">
        <v>0</v>
      </c>
      <c r="R63" s="89">
        <v>0</v>
      </c>
      <c r="S63" s="89">
        <v>0</v>
      </c>
      <c r="T63" s="89">
        <v>0.8</v>
      </c>
      <c r="U63" s="89">
        <v>0.4</v>
      </c>
      <c r="V63" s="89">
        <v>0.5</v>
      </c>
    </row>
    <row r="64" spans="1:22" s="54" customFormat="1" x14ac:dyDescent="0.2">
      <c r="A64" s="154" t="str">
        <f t="shared" si="10"/>
        <v>Opium</v>
      </c>
      <c r="B64" s="83" t="s">
        <v>101</v>
      </c>
      <c r="C64" s="31">
        <v>0</v>
      </c>
      <c r="D64" s="31">
        <v>0</v>
      </c>
      <c r="E64" s="31">
        <v>0</v>
      </c>
      <c r="F64" s="31">
        <v>0</v>
      </c>
      <c r="G64" s="31">
        <v>0</v>
      </c>
      <c r="H64" s="31">
        <v>0</v>
      </c>
      <c r="I64" s="31">
        <v>0</v>
      </c>
      <c r="J64" s="31">
        <v>0</v>
      </c>
      <c r="K64" s="31">
        <v>0</v>
      </c>
      <c r="L64" s="31">
        <v>0</v>
      </c>
      <c r="M64" s="105">
        <v>0</v>
      </c>
      <c r="N64" s="89">
        <v>0</v>
      </c>
      <c r="O64" s="89">
        <v>0</v>
      </c>
      <c r="P64" s="89">
        <v>0</v>
      </c>
      <c r="Q64" s="89">
        <v>0</v>
      </c>
      <c r="R64" s="89">
        <v>0</v>
      </c>
      <c r="S64" s="89">
        <v>0</v>
      </c>
      <c r="T64" s="89">
        <v>0</v>
      </c>
      <c r="U64" s="89">
        <v>0</v>
      </c>
      <c r="V64" s="89">
        <v>0</v>
      </c>
    </row>
    <row r="65" spans="1:22" s="54" customFormat="1" x14ac:dyDescent="0.2">
      <c r="A65" s="154" t="str">
        <f t="shared" si="10"/>
        <v>Opium</v>
      </c>
      <c r="B65" s="83" t="s">
        <v>148</v>
      </c>
      <c r="C65" s="31">
        <v>1</v>
      </c>
      <c r="D65" s="31">
        <v>2</v>
      </c>
      <c r="E65" s="31">
        <v>1</v>
      </c>
      <c r="F65" s="31">
        <v>1</v>
      </c>
      <c r="G65" s="31">
        <v>0</v>
      </c>
      <c r="H65" s="31">
        <v>0</v>
      </c>
      <c r="I65" s="31">
        <v>1</v>
      </c>
      <c r="J65" s="31">
        <v>1</v>
      </c>
      <c r="K65" s="31">
        <v>1</v>
      </c>
      <c r="L65" s="31">
        <v>1</v>
      </c>
      <c r="M65" s="105">
        <v>0.2</v>
      </c>
      <c r="N65" s="89">
        <v>1</v>
      </c>
      <c r="O65" s="89">
        <v>1</v>
      </c>
      <c r="P65" s="89">
        <v>1</v>
      </c>
      <c r="Q65" s="89">
        <v>0</v>
      </c>
      <c r="R65" s="89">
        <v>0</v>
      </c>
      <c r="S65" s="89">
        <v>1</v>
      </c>
      <c r="T65" s="89">
        <v>0.2</v>
      </c>
      <c r="U65" s="89">
        <v>0.2</v>
      </c>
      <c r="V65" s="89">
        <v>0.5</v>
      </c>
    </row>
    <row r="66" spans="1:22" s="54" customFormat="1" x14ac:dyDescent="0.2">
      <c r="A66" s="155" t="str">
        <f>A65</f>
        <v>Opium</v>
      </c>
      <c r="B66" s="39" t="s">
        <v>0</v>
      </c>
      <c r="C66" s="125">
        <v>5</v>
      </c>
      <c r="D66" s="125">
        <v>2</v>
      </c>
      <c r="E66" s="125">
        <v>1</v>
      </c>
      <c r="F66" s="125">
        <v>1</v>
      </c>
      <c r="G66" s="125">
        <v>0</v>
      </c>
      <c r="H66" s="125">
        <v>0</v>
      </c>
      <c r="I66" s="125">
        <v>1</v>
      </c>
      <c r="J66" s="125">
        <v>5</v>
      </c>
      <c r="K66" s="125">
        <v>5</v>
      </c>
      <c r="L66" s="125">
        <v>2</v>
      </c>
      <c r="M66" s="116">
        <v>1</v>
      </c>
      <c r="N66" s="117">
        <v>1</v>
      </c>
      <c r="O66" s="117">
        <v>1</v>
      </c>
      <c r="P66" s="117">
        <v>1</v>
      </c>
      <c r="Q66" s="117">
        <v>0</v>
      </c>
      <c r="R66" s="117">
        <v>0</v>
      </c>
      <c r="S66" s="117">
        <v>1</v>
      </c>
      <c r="T66" s="117">
        <v>1</v>
      </c>
      <c r="U66" s="117">
        <v>1</v>
      </c>
      <c r="V66" s="117">
        <v>1</v>
      </c>
    </row>
    <row r="67" spans="1:22" s="64" customFormat="1" ht="14.25" customHeight="1" x14ac:dyDescent="0.2">
      <c r="A67" s="154" t="s">
        <v>144</v>
      </c>
      <c r="B67" s="83" t="s">
        <v>99</v>
      </c>
      <c r="C67" s="31">
        <v>3</v>
      </c>
      <c r="D67" s="31">
        <v>0</v>
      </c>
      <c r="E67" s="31">
        <v>0</v>
      </c>
      <c r="F67" s="31">
        <v>0</v>
      </c>
      <c r="G67" s="31">
        <v>0</v>
      </c>
      <c r="H67" s="31">
        <v>0</v>
      </c>
      <c r="I67" s="31">
        <v>0</v>
      </c>
      <c r="J67" s="31">
        <v>0</v>
      </c>
      <c r="K67" s="31">
        <v>0</v>
      </c>
      <c r="L67" s="31">
        <v>0</v>
      </c>
      <c r="M67" s="105">
        <v>7.0000000000000007E-2</v>
      </c>
      <c r="N67" s="89">
        <v>0</v>
      </c>
      <c r="O67" s="89">
        <v>0</v>
      </c>
      <c r="P67" s="89">
        <v>0</v>
      </c>
      <c r="Q67" s="89">
        <v>0</v>
      </c>
      <c r="R67" s="89">
        <v>0</v>
      </c>
      <c r="S67" s="89">
        <v>0</v>
      </c>
      <c r="T67" s="89">
        <v>0</v>
      </c>
      <c r="U67" s="89">
        <v>0</v>
      </c>
      <c r="V67" s="89">
        <v>0</v>
      </c>
    </row>
    <row r="68" spans="1:22" s="64" customFormat="1" x14ac:dyDescent="0.2">
      <c r="A68" s="154" t="str">
        <f t="shared" ref="A68:A70" si="11">A67</f>
        <v>Other opiates</v>
      </c>
      <c r="B68" s="83" t="s">
        <v>100</v>
      </c>
      <c r="C68" s="31">
        <v>25</v>
      </c>
      <c r="D68" s="31">
        <v>12</v>
      </c>
      <c r="E68" s="31">
        <v>9</v>
      </c>
      <c r="F68" s="31">
        <v>9</v>
      </c>
      <c r="G68" s="31">
        <v>5</v>
      </c>
      <c r="H68" s="31">
        <v>2</v>
      </c>
      <c r="I68" s="31">
        <v>2</v>
      </c>
      <c r="J68" s="31">
        <v>5</v>
      </c>
      <c r="K68" s="31">
        <v>6</v>
      </c>
      <c r="L68" s="31">
        <v>6</v>
      </c>
      <c r="M68" s="105">
        <v>0.56000000000000005</v>
      </c>
      <c r="N68" s="89">
        <v>0.46</v>
      </c>
      <c r="O68" s="89">
        <v>0.36</v>
      </c>
      <c r="P68" s="89">
        <v>0.43</v>
      </c>
      <c r="Q68" s="89">
        <v>0.42</v>
      </c>
      <c r="R68" s="89">
        <v>0.14000000000000001</v>
      </c>
      <c r="S68" s="89">
        <v>0.2</v>
      </c>
      <c r="T68" s="89">
        <v>0.5</v>
      </c>
      <c r="U68" s="89">
        <v>0.4</v>
      </c>
      <c r="V68" s="89">
        <v>0.43</v>
      </c>
    </row>
    <row r="69" spans="1:22" s="64" customFormat="1" x14ac:dyDescent="0.2">
      <c r="A69" s="154" t="str">
        <f t="shared" si="11"/>
        <v>Other opiates</v>
      </c>
      <c r="B69" s="83" t="s">
        <v>101</v>
      </c>
      <c r="C69" s="31">
        <v>0</v>
      </c>
      <c r="D69" s="31">
        <v>0</v>
      </c>
      <c r="E69" s="31">
        <v>0</v>
      </c>
      <c r="F69" s="31">
        <v>0</v>
      </c>
      <c r="G69" s="31">
        <v>0</v>
      </c>
      <c r="H69" s="31">
        <v>0</v>
      </c>
      <c r="I69" s="31">
        <v>1</v>
      </c>
      <c r="J69" s="31">
        <v>0</v>
      </c>
      <c r="K69" s="31">
        <v>0</v>
      </c>
      <c r="L69" s="31">
        <v>0</v>
      </c>
      <c r="M69" s="105">
        <v>0</v>
      </c>
      <c r="N69" s="89">
        <v>0</v>
      </c>
      <c r="O69" s="89">
        <v>0</v>
      </c>
      <c r="P69" s="89">
        <v>0</v>
      </c>
      <c r="Q69" s="89">
        <v>0</v>
      </c>
      <c r="R69" s="89">
        <v>0</v>
      </c>
      <c r="S69" s="89">
        <v>0.1</v>
      </c>
      <c r="T69" s="89">
        <v>0</v>
      </c>
      <c r="U69" s="89">
        <v>0</v>
      </c>
      <c r="V69" s="89">
        <v>0</v>
      </c>
    </row>
    <row r="70" spans="1:22" s="64" customFormat="1" x14ac:dyDescent="0.2">
      <c r="A70" s="154" t="str">
        <f t="shared" si="11"/>
        <v>Other opiates</v>
      </c>
      <c r="B70" s="83" t="s">
        <v>148</v>
      </c>
      <c r="C70" s="31">
        <v>17</v>
      </c>
      <c r="D70" s="31">
        <v>14</v>
      </c>
      <c r="E70" s="31">
        <v>16</v>
      </c>
      <c r="F70" s="31">
        <v>12</v>
      </c>
      <c r="G70" s="31">
        <v>7</v>
      </c>
      <c r="H70" s="31">
        <v>12</v>
      </c>
      <c r="I70" s="31">
        <v>7</v>
      </c>
      <c r="J70" s="31">
        <v>5</v>
      </c>
      <c r="K70" s="31">
        <v>9</v>
      </c>
      <c r="L70" s="31">
        <v>8</v>
      </c>
      <c r="M70" s="105">
        <v>0.38</v>
      </c>
      <c r="N70" s="89">
        <v>0.54</v>
      </c>
      <c r="O70" s="89">
        <v>0.64</v>
      </c>
      <c r="P70" s="89">
        <v>0.56999999999999995</v>
      </c>
      <c r="Q70" s="89">
        <v>0.57999999999999996</v>
      </c>
      <c r="R70" s="89">
        <v>0.86</v>
      </c>
      <c r="S70" s="89">
        <v>0.7</v>
      </c>
      <c r="T70" s="89">
        <v>0.5</v>
      </c>
      <c r="U70" s="89">
        <v>0.6</v>
      </c>
      <c r="V70" s="89">
        <v>0.56999999999999995</v>
      </c>
    </row>
    <row r="71" spans="1:22" s="64" customFormat="1" x14ac:dyDescent="0.2">
      <c r="A71" s="155" t="str">
        <f>A70</f>
        <v>Other opiates</v>
      </c>
      <c r="B71" s="39" t="s">
        <v>0</v>
      </c>
      <c r="C71" s="125">
        <v>45</v>
      </c>
      <c r="D71" s="125">
        <v>26</v>
      </c>
      <c r="E71" s="125">
        <v>25</v>
      </c>
      <c r="F71" s="125">
        <v>21</v>
      </c>
      <c r="G71" s="125">
        <v>12</v>
      </c>
      <c r="H71" s="125">
        <v>14</v>
      </c>
      <c r="I71" s="125">
        <v>10</v>
      </c>
      <c r="J71" s="125">
        <v>10</v>
      </c>
      <c r="K71" s="125">
        <v>15</v>
      </c>
      <c r="L71" s="125">
        <v>14</v>
      </c>
      <c r="M71" s="116">
        <v>1</v>
      </c>
      <c r="N71" s="117">
        <v>1</v>
      </c>
      <c r="O71" s="117">
        <v>1</v>
      </c>
      <c r="P71" s="117">
        <v>1</v>
      </c>
      <c r="Q71" s="117">
        <v>1</v>
      </c>
      <c r="R71" s="117">
        <v>1</v>
      </c>
      <c r="S71" s="117">
        <v>1</v>
      </c>
      <c r="T71" s="117">
        <v>1</v>
      </c>
      <c r="U71" s="117">
        <v>1</v>
      </c>
      <c r="V71" s="117">
        <v>1</v>
      </c>
    </row>
    <row r="72" spans="1:22" s="54" customFormat="1" x14ac:dyDescent="0.2">
      <c r="A72" s="154" t="s">
        <v>124</v>
      </c>
      <c r="B72" s="83" t="s">
        <v>99</v>
      </c>
      <c r="C72" s="31">
        <v>26</v>
      </c>
      <c r="D72" s="31">
        <v>46</v>
      </c>
      <c r="E72" s="31">
        <v>50</v>
      </c>
      <c r="F72" s="31">
        <v>5</v>
      </c>
      <c r="G72" s="31">
        <v>8</v>
      </c>
      <c r="H72" s="31">
        <v>8</v>
      </c>
      <c r="I72" s="31">
        <v>7</v>
      </c>
      <c r="J72" s="31">
        <v>0</v>
      </c>
      <c r="K72" s="31">
        <v>0</v>
      </c>
      <c r="L72" s="31">
        <v>60</v>
      </c>
      <c r="M72" s="105">
        <v>0.13</v>
      </c>
      <c r="N72" s="89">
        <v>0.26</v>
      </c>
      <c r="O72" s="89">
        <v>0.3</v>
      </c>
      <c r="P72" s="89">
        <v>0.06</v>
      </c>
      <c r="Q72" s="89">
        <v>0.06</v>
      </c>
      <c r="R72" s="89">
        <v>0.09</v>
      </c>
      <c r="S72" s="89">
        <v>0.05</v>
      </c>
      <c r="T72" s="89">
        <v>0</v>
      </c>
      <c r="U72" s="89">
        <v>0</v>
      </c>
      <c r="V72" s="89">
        <v>0.54</v>
      </c>
    </row>
    <row r="73" spans="1:22" s="54" customFormat="1" x14ac:dyDescent="0.2">
      <c r="A73" s="154" t="str">
        <f t="shared" ref="A73:A75" si="12">A72</f>
        <v>Stimulants and depressants</v>
      </c>
      <c r="B73" s="83" t="s">
        <v>100</v>
      </c>
      <c r="C73" s="31">
        <v>127</v>
      </c>
      <c r="D73" s="31">
        <v>55</v>
      </c>
      <c r="E73" s="31">
        <v>71</v>
      </c>
      <c r="F73" s="31">
        <v>32</v>
      </c>
      <c r="G73" s="31">
        <v>83</v>
      </c>
      <c r="H73" s="31">
        <v>42</v>
      </c>
      <c r="I73" s="31">
        <v>83</v>
      </c>
      <c r="J73" s="31">
        <v>29</v>
      </c>
      <c r="K73" s="31">
        <v>91</v>
      </c>
      <c r="L73" s="31">
        <v>34</v>
      </c>
      <c r="M73" s="105">
        <v>0.62</v>
      </c>
      <c r="N73" s="89">
        <v>0.31</v>
      </c>
      <c r="O73" s="89">
        <v>0.43</v>
      </c>
      <c r="P73" s="89">
        <v>0.36</v>
      </c>
      <c r="Q73" s="89">
        <v>0.62</v>
      </c>
      <c r="R73" s="89">
        <v>0.49</v>
      </c>
      <c r="S73" s="89">
        <v>0.63</v>
      </c>
      <c r="T73" s="89">
        <v>0.53</v>
      </c>
      <c r="U73" s="89">
        <v>0.83</v>
      </c>
      <c r="V73" s="89">
        <v>0.31</v>
      </c>
    </row>
    <row r="74" spans="1:22" s="54" customFormat="1" x14ac:dyDescent="0.2">
      <c r="A74" s="154" t="str">
        <f t="shared" si="12"/>
        <v>Stimulants and depressants</v>
      </c>
      <c r="B74" s="83" t="s">
        <v>101</v>
      </c>
      <c r="C74" s="31">
        <v>0</v>
      </c>
      <c r="D74" s="31">
        <v>0</v>
      </c>
      <c r="E74" s="31">
        <v>0</v>
      </c>
      <c r="F74" s="31">
        <v>0</v>
      </c>
      <c r="G74" s="31">
        <v>0</v>
      </c>
      <c r="H74" s="31">
        <v>0</v>
      </c>
      <c r="I74" s="31">
        <v>1</v>
      </c>
      <c r="J74" s="31">
        <v>0</v>
      </c>
      <c r="K74" s="31">
        <v>2</v>
      </c>
      <c r="L74" s="31">
        <v>1</v>
      </c>
      <c r="M74" s="105">
        <v>0</v>
      </c>
      <c r="N74" s="89">
        <v>0</v>
      </c>
      <c r="O74" s="89">
        <v>0</v>
      </c>
      <c r="P74" s="89">
        <v>0</v>
      </c>
      <c r="Q74" s="89">
        <v>0</v>
      </c>
      <c r="R74" s="89">
        <v>0</v>
      </c>
      <c r="S74" s="89">
        <v>0.01</v>
      </c>
      <c r="T74" s="89">
        <v>0</v>
      </c>
      <c r="U74" s="89">
        <v>0.02</v>
      </c>
      <c r="V74" s="89">
        <v>0.01</v>
      </c>
    </row>
    <row r="75" spans="1:22" s="54" customFormat="1" x14ac:dyDescent="0.2">
      <c r="A75" s="154" t="str">
        <f t="shared" si="12"/>
        <v>Stimulants and depressants</v>
      </c>
      <c r="B75" s="83" t="s">
        <v>148</v>
      </c>
      <c r="C75" s="31">
        <v>53</v>
      </c>
      <c r="D75" s="31">
        <v>75</v>
      </c>
      <c r="E75" s="31">
        <v>46</v>
      </c>
      <c r="F75" s="31">
        <v>53</v>
      </c>
      <c r="G75" s="31">
        <v>43</v>
      </c>
      <c r="H75" s="31">
        <v>36</v>
      </c>
      <c r="I75" s="31">
        <v>41</v>
      </c>
      <c r="J75" s="31">
        <v>26</v>
      </c>
      <c r="K75" s="31">
        <v>16</v>
      </c>
      <c r="L75" s="31">
        <v>16</v>
      </c>
      <c r="M75" s="105">
        <v>0.26</v>
      </c>
      <c r="N75" s="89">
        <v>0.43</v>
      </c>
      <c r="O75" s="89">
        <v>0.28000000000000003</v>
      </c>
      <c r="P75" s="89">
        <v>0.59</v>
      </c>
      <c r="Q75" s="89">
        <v>0.32</v>
      </c>
      <c r="R75" s="89">
        <v>0.42</v>
      </c>
      <c r="S75" s="89">
        <v>0.31</v>
      </c>
      <c r="T75" s="89">
        <v>0.47</v>
      </c>
      <c r="U75" s="89">
        <v>0.15</v>
      </c>
      <c r="V75" s="89">
        <v>0.14000000000000001</v>
      </c>
    </row>
    <row r="76" spans="1:22" s="54" customFormat="1" x14ac:dyDescent="0.2">
      <c r="A76" s="155" t="str">
        <f>A75</f>
        <v>Stimulants and depressants</v>
      </c>
      <c r="B76" s="39" t="s">
        <v>0</v>
      </c>
      <c r="C76" s="125">
        <v>206</v>
      </c>
      <c r="D76" s="125">
        <v>176</v>
      </c>
      <c r="E76" s="125">
        <v>167</v>
      </c>
      <c r="F76" s="125">
        <v>90</v>
      </c>
      <c r="G76" s="125">
        <v>134</v>
      </c>
      <c r="H76" s="125">
        <v>86</v>
      </c>
      <c r="I76" s="125">
        <v>132</v>
      </c>
      <c r="J76" s="125">
        <v>55</v>
      </c>
      <c r="K76" s="125">
        <v>109</v>
      </c>
      <c r="L76" s="125">
        <v>111</v>
      </c>
      <c r="M76" s="116">
        <v>1</v>
      </c>
      <c r="N76" s="117">
        <v>1</v>
      </c>
      <c r="O76" s="117">
        <v>1</v>
      </c>
      <c r="P76" s="117">
        <v>1</v>
      </c>
      <c r="Q76" s="117">
        <v>1</v>
      </c>
      <c r="R76" s="117">
        <v>1</v>
      </c>
      <c r="S76" s="117">
        <v>1</v>
      </c>
      <c r="T76" s="117">
        <v>1</v>
      </c>
      <c r="U76" s="117">
        <v>1</v>
      </c>
      <c r="V76" s="117">
        <v>1</v>
      </c>
    </row>
    <row r="77" spans="1:22" x14ac:dyDescent="0.2">
      <c r="A77" s="154" t="s">
        <v>123</v>
      </c>
      <c r="B77" s="83" t="s">
        <v>99</v>
      </c>
      <c r="C77" s="31">
        <v>211</v>
      </c>
      <c r="D77" s="31">
        <v>160</v>
      </c>
      <c r="E77" s="31">
        <v>60</v>
      </c>
      <c r="F77" s="31">
        <v>75</v>
      </c>
      <c r="G77" s="31">
        <v>72</v>
      </c>
      <c r="H77" s="31">
        <v>32</v>
      </c>
      <c r="I77" s="31">
        <v>21</v>
      </c>
      <c r="J77" s="31">
        <v>17</v>
      </c>
      <c r="K77" s="31">
        <v>12</v>
      </c>
      <c r="L77" s="31">
        <v>28</v>
      </c>
      <c r="M77" s="105">
        <v>0.1</v>
      </c>
      <c r="N77" s="89">
        <v>0.08</v>
      </c>
      <c r="O77" s="89">
        <v>0.04</v>
      </c>
      <c r="P77" s="89">
        <v>0.06</v>
      </c>
      <c r="Q77" s="89">
        <v>0.06</v>
      </c>
      <c r="R77" s="89">
        <v>0.04</v>
      </c>
      <c r="S77" s="89">
        <v>0.03</v>
      </c>
      <c r="T77" s="89">
        <v>0.03</v>
      </c>
      <c r="U77" s="89">
        <v>0.02</v>
      </c>
      <c r="V77" s="89">
        <v>0.05</v>
      </c>
    </row>
    <row r="78" spans="1:22" x14ac:dyDescent="0.2">
      <c r="A78" s="154" t="str">
        <f t="shared" ref="A78:A80" si="13">A77</f>
        <v>Other or unspecified drug</v>
      </c>
      <c r="B78" s="83" t="s">
        <v>100</v>
      </c>
      <c r="C78" s="31">
        <v>701</v>
      </c>
      <c r="D78" s="31">
        <v>869</v>
      </c>
      <c r="E78" s="31">
        <v>452</v>
      </c>
      <c r="F78" s="31">
        <v>359</v>
      </c>
      <c r="G78" s="31">
        <v>434</v>
      </c>
      <c r="H78" s="31">
        <v>277</v>
      </c>
      <c r="I78" s="31">
        <v>222</v>
      </c>
      <c r="J78" s="31">
        <v>185</v>
      </c>
      <c r="K78" s="31">
        <v>218</v>
      </c>
      <c r="L78" s="31">
        <v>170</v>
      </c>
      <c r="M78" s="105">
        <v>0.34</v>
      </c>
      <c r="N78" s="89">
        <v>0.44</v>
      </c>
      <c r="O78" s="89">
        <v>0.3</v>
      </c>
      <c r="P78" s="89">
        <v>0.26</v>
      </c>
      <c r="Q78" s="89">
        <v>0.35</v>
      </c>
      <c r="R78" s="89">
        <v>0.33</v>
      </c>
      <c r="S78" s="89">
        <v>0.3</v>
      </c>
      <c r="T78" s="89">
        <v>0.33</v>
      </c>
      <c r="U78" s="89">
        <v>0.37</v>
      </c>
      <c r="V78" s="89">
        <v>0.3</v>
      </c>
    </row>
    <row r="79" spans="1:22" x14ac:dyDescent="0.2">
      <c r="A79" s="154" t="str">
        <f t="shared" si="13"/>
        <v>Other or unspecified drug</v>
      </c>
      <c r="B79" s="83" t="s">
        <v>101</v>
      </c>
      <c r="C79" s="31">
        <v>660</v>
      </c>
      <c r="D79" s="31">
        <v>464</v>
      </c>
      <c r="E79" s="31">
        <v>485</v>
      </c>
      <c r="F79" s="31">
        <v>257</v>
      </c>
      <c r="G79" s="31">
        <v>223</v>
      </c>
      <c r="H79" s="31">
        <v>186</v>
      </c>
      <c r="I79" s="31">
        <v>235</v>
      </c>
      <c r="J79" s="31">
        <v>188</v>
      </c>
      <c r="K79" s="31">
        <v>221</v>
      </c>
      <c r="L79" s="31">
        <v>185</v>
      </c>
      <c r="M79" s="105">
        <v>0.32</v>
      </c>
      <c r="N79" s="89">
        <v>0.24</v>
      </c>
      <c r="O79" s="89">
        <v>0.32</v>
      </c>
      <c r="P79" s="89">
        <v>0.19</v>
      </c>
      <c r="Q79" s="89">
        <v>0.18</v>
      </c>
      <c r="R79" s="89">
        <v>0.22</v>
      </c>
      <c r="S79" s="89">
        <v>0.32</v>
      </c>
      <c r="T79" s="89">
        <v>0.34</v>
      </c>
      <c r="U79" s="89">
        <v>0.37</v>
      </c>
      <c r="V79" s="89">
        <v>0.32</v>
      </c>
    </row>
    <row r="80" spans="1:22" x14ac:dyDescent="0.2">
      <c r="A80" s="154" t="str">
        <f t="shared" si="13"/>
        <v>Other or unspecified drug</v>
      </c>
      <c r="B80" s="83" t="s">
        <v>148</v>
      </c>
      <c r="C80" s="31">
        <v>499</v>
      </c>
      <c r="D80" s="31">
        <v>479</v>
      </c>
      <c r="E80" s="31">
        <v>518</v>
      </c>
      <c r="F80" s="31">
        <v>666</v>
      </c>
      <c r="G80" s="31">
        <v>502</v>
      </c>
      <c r="H80" s="31">
        <v>340</v>
      </c>
      <c r="I80" s="31">
        <v>258</v>
      </c>
      <c r="J80" s="31">
        <v>169</v>
      </c>
      <c r="K80" s="31">
        <v>139</v>
      </c>
      <c r="L80" s="31">
        <v>193</v>
      </c>
      <c r="M80" s="105">
        <v>0.24</v>
      </c>
      <c r="N80" s="89">
        <v>0.24</v>
      </c>
      <c r="O80" s="89">
        <v>0.34</v>
      </c>
      <c r="P80" s="89">
        <v>0.49</v>
      </c>
      <c r="Q80" s="89">
        <v>0.41</v>
      </c>
      <c r="R80" s="89">
        <v>0.41</v>
      </c>
      <c r="S80" s="89">
        <v>0.35</v>
      </c>
      <c r="T80" s="89">
        <v>0.3</v>
      </c>
      <c r="U80" s="89">
        <v>0.24</v>
      </c>
      <c r="V80" s="89">
        <v>0.34</v>
      </c>
    </row>
    <row r="81" spans="1:22" x14ac:dyDescent="0.2">
      <c r="A81" s="155" t="str">
        <f>A80</f>
        <v>Other or unspecified drug</v>
      </c>
      <c r="B81" s="39" t="s">
        <v>0</v>
      </c>
      <c r="C81" s="125">
        <v>2071</v>
      </c>
      <c r="D81" s="125">
        <v>1972</v>
      </c>
      <c r="E81" s="125">
        <v>1515</v>
      </c>
      <c r="F81" s="125">
        <v>1357</v>
      </c>
      <c r="G81" s="125">
        <v>1231</v>
      </c>
      <c r="H81" s="125">
        <v>835</v>
      </c>
      <c r="I81" s="125">
        <v>736</v>
      </c>
      <c r="J81" s="125">
        <v>559</v>
      </c>
      <c r="K81" s="125">
        <v>590</v>
      </c>
      <c r="L81" s="125">
        <v>576</v>
      </c>
      <c r="M81" s="116">
        <v>1</v>
      </c>
      <c r="N81" s="117">
        <v>1</v>
      </c>
      <c r="O81" s="117">
        <v>1</v>
      </c>
      <c r="P81" s="117">
        <v>1</v>
      </c>
      <c r="Q81" s="117">
        <v>1</v>
      </c>
      <c r="R81" s="117">
        <v>1</v>
      </c>
      <c r="S81" s="117">
        <v>1</v>
      </c>
      <c r="T81" s="117">
        <v>1</v>
      </c>
      <c r="U81" s="117">
        <v>1</v>
      </c>
      <c r="V81" s="117">
        <v>1</v>
      </c>
    </row>
  </sheetData>
  <autoFilter ref="A6:B81" xr:uid="{00000000-0009-0000-0000-000002000000}"/>
  <mergeCells count="21">
    <mergeCell ref="A4:V4"/>
    <mergeCell ref="A1:V1"/>
    <mergeCell ref="A2:V2"/>
    <mergeCell ref="A3:V3"/>
    <mergeCell ref="C5:L5"/>
    <mergeCell ref="M5:V5"/>
    <mergeCell ref="A62:A66"/>
    <mergeCell ref="A67:A71"/>
    <mergeCell ref="A72:A76"/>
    <mergeCell ref="A77:A81"/>
    <mergeCell ref="A37:A41"/>
    <mergeCell ref="A42:A46"/>
    <mergeCell ref="A47:A51"/>
    <mergeCell ref="A52:A56"/>
    <mergeCell ref="A57:A61"/>
    <mergeCell ref="A7:A11"/>
    <mergeCell ref="A17:A21"/>
    <mergeCell ref="A22:A26"/>
    <mergeCell ref="A27:A31"/>
    <mergeCell ref="A32:A36"/>
    <mergeCell ref="A12:A16"/>
  </mergeCells>
  <hyperlinks>
    <hyperlink ref="A2:F2" location="'Definitions and data notes'!A1" display="For more information on how to interpret these figures, please read the Definitions and data notes." xr:uid="{0A45EA56-11E3-4857-B291-95ACC8A8AAF9}"/>
    <hyperlink ref="A3:F3" location="Contents!A1" display="Back to Contents page" xr:uid="{9736B714-3658-4754-8F49-D0AD45B4769E}"/>
  </hyperlinks>
  <pageMargins left="0.7" right="0.7" top="0.75" bottom="0.75" header="0.3" footer="0.3"/>
  <pageSetup paperSize="8" scale="6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F1179-23F1-4CFA-B35C-6AD13E4725B5}">
  <sheetPr codeName="Sheet5">
    <tabColor theme="5" tint="0.59999389629810485"/>
    <pageSetUpPr fitToPage="1"/>
  </sheetPr>
  <dimension ref="A1:U26"/>
  <sheetViews>
    <sheetView zoomScaleNormal="100" workbookViewId="0">
      <selection sqref="A1:U1"/>
    </sheetView>
  </sheetViews>
  <sheetFormatPr defaultColWidth="9" defaultRowHeight="14.25" x14ac:dyDescent="0.2"/>
  <cols>
    <col min="1" max="1" width="20.625" style="64" customWidth="1"/>
    <col min="2" max="21" width="7.625" style="64" customWidth="1"/>
    <col min="22" max="16384" width="9" style="64"/>
  </cols>
  <sheetData>
    <row r="1" spans="1:21" s="81" customFormat="1" ht="15" x14ac:dyDescent="0.2">
      <c r="A1" s="142" t="s">
        <v>208</v>
      </c>
      <c r="B1" s="142"/>
      <c r="C1" s="142"/>
      <c r="D1" s="142"/>
      <c r="E1" s="142"/>
      <c r="F1" s="142"/>
      <c r="G1" s="142"/>
      <c r="H1" s="142"/>
      <c r="I1" s="142"/>
      <c r="J1" s="142"/>
      <c r="K1" s="142"/>
      <c r="L1" s="142"/>
      <c r="M1" s="142"/>
      <c r="N1" s="142"/>
      <c r="O1" s="142"/>
      <c r="P1" s="142"/>
      <c r="Q1" s="142"/>
      <c r="R1" s="142"/>
      <c r="S1" s="142"/>
      <c r="T1" s="142"/>
      <c r="U1" s="142"/>
    </row>
    <row r="2" spans="1:21" s="27" customFormat="1" ht="14.25" customHeight="1" x14ac:dyDescent="0.2">
      <c r="A2" s="141" t="s">
        <v>219</v>
      </c>
      <c r="B2" s="141"/>
      <c r="C2" s="141"/>
      <c r="D2" s="141"/>
      <c r="E2" s="141"/>
      <c r="F2" s="141"/>
      <c r="G2" s="141"/>
      <c r="H2" s="141"/>
      <c r="I2" s="141"/>
      <c r="J2" s="141"/>
      <c r="K2" s="141"/>
      <c r="L2" s="141"/>
      <c r="M2" s="141"/>
      <c r="N2" s="141"/>
      <c r="O2" s="141"/>
      <c r="P2" s="141"/>
      <c r="Q2" s="141"/>
      <c r="R2" s="141"/>
      <c r="S2" s="141"/>
      <c r="T2" s="141"/>
      <c r="U2" s="141"/>
    </row>
    <row r="3" spans="1:21" ht="14.25" customHeight="1" x14ac:dyDescent="0.2">
      <c r="A3" s="143" t="s">
        <v>161</v>
      </c>
      <c r="B3" s="143"/>
      <c r="C3" s="143"/>
      <c r="D3" s="143"/>
      <c r="E3" s="143"/>
      <c r="F3" s="143"/>
      <c r="G3" s="143"/>
      <c r="H3" s="143"/>
      <c r="I3" s="143"/>
      <c r="J3" s="143"/>
      <c r="K3" s="143"/>
      <c r="L3" s="143"/>
      <c r="M3" s="143"/>
      <c r="N3" s="143"/>
      <c r="O3" s="143"/>
      <c r="P3" s="143"/>
      <c r="Q3" s="143"/>
      <c r="R3" s="143"/>
      <c r="S3" s="143"/>
      <c r="T3" s="143"/>
      <c r="U3" s="143"/>
    </row>
    <row r="4" spans="1:21" ht="14.25" customHeight="1" x14ac:dyDescent="0.2">
      <c r="A4" s="143" t="s">
        <v>154</v>
      </c>
      <c r="B4" s="143"/>
      <c r="C4" s="143"/>
      <c r="D4" s="143"/>
      <c r="E4" s="143"/>
      <c r="F4" s="143"/>
      <c r="G4" s="143"/>
      <c r="H4" s="143"/>
      <c r="I4" s="143"/>
      <c r="J4" s="143"/>
      <c r="K4" s="143"/>
      <c r="L4" s="143"/>
      <c r="M4" s="143"/>
      <c r="N4" s="143"/>
      <c r="O4" s="143"/>
      <c r="P4" s="143"/>
      <c r="Q4" s="143"/>
      <c r="R4" s="143"/>
      <c r="S4" s="143"/>
      <c r="T4" s="143"/>
      <c r="U4" s="143"/>
    </row>
    <row r="5" spans="1:21" s="27" customFormat="1" x14ac:dyDescent="0.2">
      <c r="A5" s="141" t="s">
        <v>230</v>
      </c>
      <c r="B5" s="141"/>
      <c r="C5" s="141"/>
      <c r="D5" s="141"/>
      <c r="E5" s="141"/>
      <c r="F5" s="141"/>
      <c r="G5" s="141"/>
      <c r="H5" s="141"/>
      <c r="I5" s="141"/>
      <c r="J5" s="141"/>
      <c r="K5" s="141"/>
      <c r="L5" s="141"/>
      <c r="M5" s="141"/>
      <c r="N5" s="141"/>
      <c r="O5" s="141"/>
      <c r="P5" s="141"/>
      <c r="Q5" s="141"/>
      <c r="R5" s="141"/>
      <c r="S5" s="141"/>
      <c r="T5" s="141"/>
      <c r="U5" s="141"/>
    </row>
    <row r="6" spans="1:21" s="27" customFormat="1" x14ac:dyDescent="0.2">
      <c r="A6" s="103"/>
      <c r="B6" s="144" t="s">
        <v>195</v>
      </c>
      <c r="C6" s="144"/>
      <c r="D6" s="144"/>
      <c r="E6" s="144"/>
      <c r="F6" s="144"/>
      <c r="G6" s="144"/>
      <c r="H6" s="144"/>
      <c r="I6" s="144"/>
      <c r="J6" s="144"/>
      <c r="K6" s="144"/>
      <c r="L6" s="145" t="s">
        <v>167</v>
      </c>
      <c r="M6" s="144"/>
      <c r="N6" s="144"/>
      <c r="O6" s="144"/>
      <c r="P6" s="144"/>
      <c r="Q6" s="144"/>
      <c r="R6" s="144"/>
      <c r="S6" s="144"/>
      <c r="T6" s="144"/>
      <c r="U6" s="144"/>
    </row>
    <row r="7" spans="1:21" ht="15" customHeight="1" x14ac:dyDescent="0.2">
      <c r="A7" s="36" t="s">
        <v>105</v>
      </c>
      <c r="B7" s="37">
        <v>2014</v>
      </c>
      <c r="C7" s="37">
        <v>2015</v>
      </c>
      <c r="D7" s="37">
        <v>2016</v>
      </c>
      <c r="E7" s="37">
        <v>2017</v>
      </c>
      <c r="F7" s="37">
        <v>2018</v>
      </c>
      <c r="G7" s="37">
        <v>2019</v>
      </c>
      <c r="H7" s="37">
        <v>2020</v>
      </c>
      <c r="I7" s="37">
        <v>2021</v>
      </c>
      <c r="J7" s="37">
        <v>2022</v>
      </c>
      <c r="K7" s="37">
        <v>2023</v>
      </c>
      <c r="L7" s="104">
        <v>2014</v>
      </c>
      <c r="M7" s="37">
        <v>2015</v>
      </c>
      <c r="N7" s="37">
        <v>2016</v>
      </c>
      <c r="O7" s="37">
        <v>2017</v>
      </c>
      <c r="P7" s="37">
        <v>2018</v>
      </c>
      <c r="Q7" s="37">
        <v>2019</v>
      </c>
      <c r="R7" s="37">
        <v>2020</v>
      </c>
      <c r="S7" s="37">
        <v>2021</v>
      </c>
      <c r="T7" s="37">
        <v>2022</v>
      </c>
      <c r="U7" s="37">
        <v>2023</v>
      </c>
    </row>
    <row r="8" spans="1:21" x14ac:dyDescent="0.2">
      <c r="A8" s="128" t="s">
        <v>187</v>
      </c>
      <c r="B8" s="31" t="s">
        <v>192</v>
      </c>
      <c r="C8" s="31" t="s">
        <v>192</v>
      </c>
      <c r="D8" s="31" t="s">
        <v>192</v>
      </c>
      <c r="E8" s="31" t="s">
        <v>192</v>
      </c>
      <c r="F8" s="31" t="s">
        <v>192</v>
      </c>
      <c r="G8" s="31">
        <v>0</v>
      </c>
      <c r="H8" s="31">
        <v>2</v>
      </c>
      <c r="I8" s="31">
        <v>5</v>
      </c>
      <c r="J8" s="31">
        <v>4</v>
      </c>
      <c r="K8" s="31">
        <v>1</v>
      </c>
      <c r="L8" s="105" t="s">
        <v>192</v>
      </c>
      <c r="M8" s="89" t="s">
        <v>192</v>
      </c>
      <c r="N8" s="89" t="s">
        <v>192</v>
      </c>
      <c r="O8" s="89" t="s">
        <v>192</v>
      </c>
      <c r="P8" s="89" t="s">
        <v>192</v>
      </c>
      <c r="Q8" s="89">
        <v>0</v>
      </c>
      <c r="R8" s="89" t="s">
        <v>191</v>
      </c>
      <c r="S8" s="89" t="s">
        <v>191</v>
      </c>
      <c r="T8" s="89" t="s">
        <v>191</v>
      </c>
      <c r="U8" s="89" t="s">
        <v>191</v>
      </c>
    </row>
    <row r="9" spans="1:21" x14ac:dyDescent="0.2">
      <c r="A9" s="127" t="s">
        <v>116</v>
      </c>
      <c r="B9" s="31">
        <v>11</v>
      </c>
      <c r="C9" s="31">
        <v>4</v>
      </c>
      <c r="D9" s="31">
        <v>9</v>
      </c>
      <c r="E9" s="31">
        <v>1</v>
      </c>
      <c r="F9" s="31">
        <v>1</v>
      </c>
      <c r="G9" s="31">
        <v>1</v>
      </c>
      <c r="H9" s="31">
        <v>2</v>
      </c>
      <c r="I9" s="31">
        <v>4</v>
      </c>
      <c r="J9" s="31">
        <v>1</v>
      </c>
      <c r="K9" s="31">
        <v>1</v>
      </c>
      <c r="L9" s="105" t="s">
        <v>191</v>
      </c>
      <c r="M9" s="89" t="s">
        <v>191</v>
      </c>
      <c r="N9" s="89" t="s">
        <v>191</v>
      </c>
      <c r="O9" s="89" t="s">
        <v>191</v>
      </c>
      <c r="P9" s="89" t="s">
        <v>191</v>
      </c>
      <c r="Q9" s="89" t="s">
        <v>191</v>
      </c>
      <c r="R9" s="89" t="s">
        <v>191</v>
      </c>
      <c r="S9" s="89" t="s">
        <v>191</v>
      </c>
      <c r="T9" s="89" t="s">
        <v>191</v>
      </c>
      <c r="U9" s="89" t="s">
        <v>191</v>
      </c>
    </row>
    <row r="10" spans="1:21" x14ac:dyDescent="0.2">
      <c r="A10" s="83" t="s">
        <v>103</v>
      </c>
      <c r="B10" s="31">
        <v>3729</v>
      </c>
      <c r="C10" s="31">
        <v>3300</v>
      </c>
      <c r="D10" s="31">
        <v>3373</v>
      </c>
      <c r="E10" s="31">
        <v>3132</v>
      </c>
      <c r="F10" s="31">
        <v>2962</v>
      </c>
      <c r="G10" s="31">
        <v>2624</v>
      </c>
      <c r="H10" s="31">
        <v>2358</v>
      </c>
      <c r="I10" s="31">
        <v>1853</v>
      </c>
      <c r="J10" s="31">
        <v>1820</v>
      </c>
      <c r="K10" s="31">
        <v>1854</v>
      </c>
      <c r="L10" s="105">
        <v>0.62</v>
      </c>
      <c r="M10" s="89">
        <v>0.56999999999999995</v>
      </c>
      <c r="N10" s="89">
        <v>0.53</v>
      </c>
      <c r="O10" s="89">
        <v>0.47</v>
      </c>
      <c r="P10" s="89">
        <v>0.46</v>
      </c>
      <c r="Q10" s="89">
        <v>0.42</v>
      </c>
      <c r="R10" s="89">
        <v>0.39</v>
      </c>
      <c r="S10" s="89">
        <v>0.42</v>
      </c>
      <c r="T10" s="89">
        <v>0.41</v>
      </c>
      <c r="U10" s="89">
        <v>0.39</v>
      </c>
    </row>
    <row r="11" spans="1:21" x14ac:dyDescent="0.2">
      <c r="A11" s="83" t="s">
        <v>117</v>
      </c>
      <c r="B11" s="31">
        <v>16</v>
      </c>
      <c r="C11" s="31">
        <v>8</v>
      </c>
      <c r="D11" s="31">
        <v>8</v>
      </c>
      <c r="E11" s="31">
        <v>34</v>
      </c>
      <c r="F11" s="31">
        <v>34</v>
      </c>
      <c r="G11" s="31">
        <v>45</v>
      </c>
      <c r="H11" s="31">
        <v>40</v>
      </c>
      <c r="I11" s="31">
        <v>43</v>
      </c>
      <c r="J11" s="31">
        <v>38</v>
      </c>
      <c r="K11" s="31">
        <v>70</v>
      </c>
      <c r="L11" s="105" t="s">
        <v>191</v>
      </c>
      <c r="M11" s="89" t="s">
        <v>191</v>
      </c>
      <c r="N11" s="89" t="s">
        <v>191</v>
      </c>
      <c r="O11" s="89">
        <v>0.01</v>
      </c>
      <c r="P11" s="89">
        <v>0.01</v>
      </c>
      <c r="Q11" s="89">
        <v>0.01</v>
      </c>
      <c r="R11" s="89">
        <v>0.01</v>
      </c>
      <c r="S11" s="89">
        <v>0.01</v>
      </c>
      <c r="T11" s="89">
        <v>0.01</v>
      </c>
      <c r="U11" s="89">
        <v>0.01</v>
      </c>
    </row>
    <row r="12" spans="1:21" x14ac:dyDescent="0.2">
      <c r="A12" s="83" t="s">
        <v>145</v>
      </c>
      <c r="B12" s="31">
        <v>37</v>
      </c>
      <c r="C12" s="31">
        <v>41</v>
      </c>
      <c r="D12" s="31">
        <v>46</v>
      </c>
      <c r="E12" s="31">
        <v>47</v>
      </c>
      <c r="F12" s="31">
        <v>68</v>
      </c>
      <c r="G12" s="31">
        <v>88</v>
      </c>
      <c r="H12" s="31">
        <v>142</v>
      </c>
      <c r="I12" s="31">
        <v>108</v>
      </c>
      <c r="J12" s="31">
        <v>111</v>
      </c>
      <c r="K12" s="31">
        <v>99</v>
      </c>
      <c r="L12" s="105">
        <v>0.01</v>
      </c>
      <c r="M12" s="89">
        <v>0.01</v>
      </c>
      <c r="N12" s="89">
        <v>0.01</v>
      </c>
      <c r="O12" s="89">
        <v>0.01</v>
      </c>
      <c r="P12" s="89">
        <v>0.01</v>
      </c>
      <c r="Q12" s="89">
        <v>0.01</v>
      </c>
      <c r="R12" s="89">
        <v>0.02</v>
      </c>
      <c r="S12" s="89">
        <v>0.02</v>
      </c>
      <c r="T12" s="89">
        <v>0.02</v>
      </c>
      <c r="U12" s="89">
        <v>0.02</v>
      </c>
    </row>
    <row r="13" spans="1:21" x14ac:dyDescent="0.2">
      <c r="A13" s="83" t="s">
        <v>118</v>
      </c>
      <c r="B13" s="31">
        <v>23</v>
      </c>
      <c r="C13" s="31">
        <v>25</v>
      </c>
      <c r="D13" s="31">
        <v>45</v>
      </c>
      <c r="E13" s="31">
        <v>44</v>
      </c>
      <c r="F13" s="31">
        <v>39</v>
      </c>
      <c r="G13" s="31">
        <v>41</v>
      </c>
      <c r="H13" s="31">
        <v>32</v>
      </c>
      <c r="I13" s="31">
        <v>49</v>
      </c>
      <c r="J13" s="31">
        <v>42</v>
      </c>
      <c r="K13" s="31">
        <v>53</v>
      </c>
      <c r="L13" s="105" t="s">
        <v>191</v>
      </c>
      <c r="M13" s="89" t="s">
        <v>191</v>
      </c>
      <c r="N13" s="89">
        <v>0.01</v>
      </c>
      <c r="O13" s="89">
        <v>0.01</v>
      </c>
      <c r="P13" s="89">
        <v>0.01</v>
      </c>
      <c r="Q13" s="89">
        <v>0.01</v>
      </c>
      <c r="R13" s="89">
        <v>0.01</v>
      </c>
      <c r="S13" s="89">
        <v>0.01</v>
      </c>
      <c r="T13" s="89">
        <v>0.01</v>
      </c>
      <c r="U13" s="89">
        <v>0.01</v>
      </c>
    </row>
    <row r="14" spans="1:21" x14ac:dyDescent="0.2">
      <c r="A14" s="83" t="s">
        <v>119</v>
      </c>
      <c r="B14" s="31">
        <v>7</v>
      </c>
      <c r="C14" s="31">
        <v>3</v>
      </c>
      <c r="D14" s="31">
        <v>4</v>
      </c>
      <c r="E14" s="31">
        <v>2</v>
      </c>
      <c r="F14" s="31">
        <v>2</v>
      </c>
      <c r="G14" s="31">
        <v>3</v>
      </c>
      <c r="H14" s="31">
        <v>4</v>
      </c>
      <c r="I14" s="31">
        <v>1</v>
      </c>
      <c r="J14" s="31">
        <v>3</v>
      </c>
      <c r="K14" s="31">
        <v>3</v>
      </c>
      <c r="L14" s="105" t="s">
        <v>191</v>
      </c>
      <c r="M14" s="89" t="s">
        <v>191</v>
      </c>
      <c r="N14" s="89" t="s">
        <v>191</v>
      </c>
      <c r="O14" s="89" t="s">
        <v>191</v>
      </c>
      <c r="P14" s="89" t="s">
        <v>191</v>
      </c>
      <c r="Q14" s="89" t="s">
        <v>191</v>
      </c>
      <c r="R14" s="89" t="s">
        <v>191</v>
      </c>
      <c r="S14" s="89" t="s">
        <v>191</v>
      </c>
      <c r="T14" s="89" t="s">
        <v>191</v>
      </c>
      <c r="U14" s="89" t="s">
        <v>191</v>
      </c>
    </row>
    <row r="15" spans="1:21" x14ac:dyDescent="0.2">
      <c r="A15" s="83" t="s">
        <v>120</v>
      </c>
      <c r="B15" s="31">
        <v>47</v>
      </c>
      <c r="C15" s="31">
        <v>32</v>
      </c>
      <c r="D15" s="31">
        <v>17</v>
      </c>
      <c r="E15" s="31">
        <v>32</v>
      </c>
      <c r="F15" s="31">
        <v>28</v>
      </c>
      <c r="G15" s="31">
        <v>31</v>
      </c>
      <c r="H15" s="31">
        <v>29</v>
      </c>
      <c r="I15" s="31">
        <v>36</v>
      </c>
      <c r="J15" s="31">
        <v>53</v>
      </c>
      <c r="K15" s="31">
        <v>44</v>
      </c>
      <c r="L15" s="105">
        <v>0.01</v>
      </c>
      <c r="M15" s="89">
        <v>0.01</v>
      </c>
      <c r="N15" s="89" t="s">
        <v>191</v>
      </c>
      <c r="O15" s="89" t="s">
        <v>191</v>
      </c>
      <c r="P15" s="89" t="s">
        <v>191</v>
      </c>
      <c r="Q15" s="89" t="s">
        <v>191</v>
      </c>
      <c r="R15" s="89" t="s">
        <v>191</v>
      </c>
      <c r="S15" s="89">
        <v>0.01</v>
      </c>
      <c r="T15" s="89">
        <v>0.01</v>
      </c>
      <c r="U15" s="89">
        <v>0.01</v>
      </c>
    </row>
    <row r="16" spans="1:21" x14ac:dyDescent="0.2">
      <c r="A16" s="83" t="s">
        <v>104</v>
      </c>
      <c r="B16" s="31">
        <v>1549</v>
      </c>
      <c r="C16" s="31">
        <v>1788</v>
      </c>
      <c r="D16" s="31">
        <v>2256</v>
      </c>
      <c r="E16" s="31">
        <v>2642</v>
      </c>
      <c r="F16" s="31">
        <v>2815</v>
      </c>
      <c r="G16" s="31">
        <v>3089</v>
      </c>
      <c r="H16" s="31">
        <v>3110</v>
      </c>
      <c r="I16" s="31">
        <v>2152</v>
      </c>
      <c r="J16" s="31">
        <v>2222</v>
      </c>
      <c r="K16" s="31">
        <v>2439</v>
      </c>
      <c r="L16" s="105">
        <v>0.26</v>
      </c>
      <c r="M16" s="89">
        <v>0.31</v>
      </c>
      <c r="N16" s="89">
        <v>0.36</v>
      </c>
      <c r="O16" s="89">
        <v>0.4</v>
      </c>
      <c r="P16" s="89">
        <v>0.43</v>
      </c>
      <c r="Q16" s="89">
        <v>0.49</v>
      </c>
      <c r="R16" s="89">
        <v>0.52</v>
      </c>
      <c r="S16" s="89">
        <v>0.48</v>
      </c>
      <c r="T16" s="89">
        <v>0.5</v>
      </c>
      <c r="U16" s="89">
        <v>0.51</v>
      </c>
    </row>
    <row r="17" spans="1:21" x14ac:dyDescent="0.2">
      <c r="A17" s="83" t="s">
        <v>121</v>
      </c>
      <c r="B17" s="31">
        <v>21</v>
      </c>
      <c r="C17" s="31">
        <v>20</v>
      </c>
      <c r="D17" s="31">
        <v>14</v>
      </c>
      <c r="E17" s="31">
        <v>21</v>
      </c>
      <c r="F17" s="31">
        <v>9</v>
      </c>
      <c r="G17" s="31">
        <v>8</v>
      </c>
      <c r="H17" s="31">
        <v>8</v>
      </c>
      <c r="I17" s="31">
        <v>5</v>
      </c>
      <c r="J17" s="31">
        <v>4</v>
      </c>
      <c r="K17" s="31">
        <v>5</v>
      </c>
      <c r="L17" s="105" t="s">
        <v>191</v>
      </c>
      <c r="M17" s="89" t="s">
        <v>191</v>
      </c>
      <c r="N17" s="89" t="s">
        <v>191</v>
      </c>
      <c r="O17" s="89" t="s">
        <v>191</v>
      </c>
      <c r="P17" s="89" t="s">
        <v>191</v>
      </c>
      <c r="Q17" s="89" t="s">
        <v>191</v>
      </c>
      <c r="R17" s="89" t="s">
        <v>191</v>
      </c>
      <c r="S17" s="89" t="s">
        <v>191</v>
      </c>
      <c r="T17" s="89" t="s">
        <v>191</v>
      </c>
      <c r="U17" s="89" t="s">
        <v>191</v>
      </c>
    </row>
    <row r="18" spans="1:21" x14ac:dyDescent="0.2">
      <c r="A18" s="83" t="s">
        <v>122</v>
      </c>
      <c r="B18" s="31">
        <v>1</v>
      </c>
      <c r="C18" s="31">
        <v>1</v>
      </c>
      <c r="D18" s="31">
        <v>0</v>
      </c>
      <c r="E18" s="31">
        <v>0</v>
      </c>
      <c r="F18" s="31">
        <v>0</v>
      </c>
      <c r="G18" s="31">
        <v>0</v>
      </c>
      <c r="H18" s="31">
        <v>0</v>
      </c>
      <c r="I18" s="31">
        <v>1</v>
      </c>
      <c r="J18" s="31">
        <v>1</v>
      </c>
      <c r="K18" s="31">
        <v>1</v>
      </c>
      <c r="L18" s="105" t="s">
        <v>191</v>
      </c>
      <c r="M18" s="89" t="s">
        <v>191</v>
      </c>
      <c r="N18" s="89">
        <v>0</v>
      </c>
      <c r="O18" s="89">
        <v>0</v>
      </c>
      <c r="P18" s="89">
        <v>0</v>
      </c>
      <c r="Q18" s="89">
        <v>0</v>
      </c>
      <c r="R18" s="89">
        <v>0</v>
      </c>
      <c r="S18" s="89" t="s">
        <v>191</v>
      </c>
      <c r="T18" s="89" t="s">
        <v>191</v>
      </c>
      <c r="U18" s="89" t="s">
        <v>191</v>
      </c>
    </row>
    <row r="19" spans="1:21" x14ac:dyDescent="0.2">
      <c r="A19" s="83" t="s">
        <v>144</v>
      </c>
      <c r="B19" s="31">
        <v>8</v>
      </c>
      <c r="C19" s="31">
        <v>8</v>
      </c>
      <c r="D19" s="31">
        <v>14</v>
      </c>
      <c r="E19" s="31">
        <v>13</v>
      </c>
      <c r="F19" s="31">
        <v>6</v>
      </c>
      <c r="G19" s="31">
        <v>5</v>
      </c>
      <c r="H19" s="31">
        <v>2</v>
      </c>
      <c r="I19" s="31">
        <v>5</v>
      </c>
      <c r="J19" s="31">
        <v>5</v>
      </c>
      <c r="K19" s="31">
        <v>4</v>
      </c>
      <c r="L19" s="105" t="s">
        <v>191</v>
      </c>
      <c r="M19" s="89" t="s">
        <v>191</v>
      </c>
      <c r="N19" s="89" t="s">
        <v>191</v>
      </c>
      <c r="O19" s="89" t="s">
        <v>191</v>
      </c>
      <c r="P19" s="89" t="s">
        <v>191</v>
      </c>
      <c r="Q19" s="89" t="s">
        <v>191</v>
      </c>
      <c r="R19" s="89" t="s">
        <v>191</v>
      </c>
      <c r="S19" s="89" t="s">
        <v>191</v>
      </c>
      <c r="T19" s="89" t="s">
        <v>191</v>
      </c>
      <c r="U19" s="89" t="s">
        <v>191</v>
      </c>
    </row>
    <row r="20" spans="1:21" x14ac:dyDescent="0.2">
      <c r="A20" s="83" t="s">
        <v>124</v>
      </c>
      <c r="B20" s="31">
        <v>47</v>
      </c>
      <c r="C20" s="31">
        <v>62</v>
      </c>
      <c r="D20" s="31">
        <v>41</v>
      </c>
      <c r="E20" s="31">
        <v>33</v>
      </c>
      <c r="F20" s="31">
        <v>33</v>
      </c>
      <c r="G20" s="31">
        <v>18</v>
      </c>
      <c r="H20" s="31">
        <v>22</v>
      </c>
      <c r="I20" s="31">
        <v>20</v>
      </c>
      <c r="J20" s="31">
        <v>7</v>
      </c>
      <c r="K20" s="31">
        <v>8</v>
      </c>
      <c r="L20" s="105">
        <v>0.01</v>
      </c>
      <c r="M20" s="89">
        <v>0.01</v>
      </c>
      <c r="N20" s="89">
        <v>0.01</v>
      </c>
      <c r="O20" s="89" t="s">
        <v>191</v>
      </c>
      <c r="P20" s="89">
        <v>0.01</v>
      </c>
      <c r="Q20" s="89" t="s">
        <v>191</v>
      </c>
      <c r="R20" s="89" t="s">
        <v>191</v>
      </c>
      <c r="S20" s="89" t="s">
        <v>191</v>
      </c>
      <c r="T20" s="89" t="s">
        <v>191</v>
      </c>
      <c r="U20" s="89" t="s">
        <v>191</v>
      </c>
    </row>
    <row r="21" spans="1:21" x14ac:dyDescent="0.2">
      <c r="A21" s="83" t="s">
        <v>123</v>
      </c>
      <c r="B21" s="31">
        <v>513</v>
      </c>
      <c r="C21" s="31">
        <v>527</v>
      </c>
      <c r="D21" s="31">
        <v>485</v>
      </c>
      <c r="E21" s="31">
        <v>607</v>
      </c>
      <c r="F21" s="31">
        <v>483</v>
      </c>
      <c r="G21" s="31">
        <v>341</v>
      </c>
      <c r="H21" s="31">
        <v>263</v>
      </c>
      <c r="I21" s="31">
        <v>181</v>
      </c>
      <c r="J21" s="31">
        <v>168</v>
      </c>
      <c r="K21" s="31">
        <v>176</v>
      </c>
      <c r="L21" s="105">
        <v>0.09</v>
      </c>
      <c r="M21" s="89">
        <v>0.09</v>
      </c>
      <c r="N21" s="89">
        <v>0.08</v>
      </c>
      <c r="O21" s="89">
        <v>0.09</v>
      </c>
      <c r="P21" s="89">
        <v>7.0000000000000007E-2</v>
      </c>
      <c r="Q21" s="89">
        <v>0.05</v>
      </c>
      <c r="R21" s="89">
        <v>0.04</v>
      </c>
      <c r="S21" s="89">
        <v>0.04</v>
      </c>
      <c r="T21" s="89">
        <v>0.04</v>
      </c>
      <c r="U21" s="89">
        <v>0.04</v>
      </c>
    </row>
    <row r="22" spans="1:21" x14ac:dyDescent="0.2">
      <c r="A22" s="84" t="s">
        <v>0</v>
      </c>
      <c r="B22" s="131">
        <v>6009</v>
      </c>
      <c r="C22" s="131">
        <v>5819</v>
      </c>
      <c r="D22" s="131">
        <v>6312</v>
      </c>
      <c r="E22" s="131">
        <v>6608</v>
      </c>
      <c r="F22" s="131">
        <v>6480</v>
      </c>
      <c r="G22" s="131">
        <v>6294</v>
      </c>
      <c r="H22" s="131">
        <v>6014</v>
      </c>
      <c r="I22" s="131">
        <v>4463</v>
      </c>
      <c r="J22" s="131">
        <v>4479</v>
      </c>
      <c r="K22" s="131">
        <v>4758</v>
      </c>
      <c r="L22" s="122">
        <v>1</v>
      </c>
      <c r="M22" s="123">
        <v>1</v>
      </c>
      <c r="N22" s="123">
        <v>1</v>
      </c>
      <c r="O22" s="123">
        <v>1</v>
      </c>
      <c r="P22" s="123">
        <v>1</v>
      </c>
      <c r="Q22" s="123">
        <v>1</v>
      </c>
      <c r="R22" s="123">
        <v>1</v>
      </c>
      <c r="S22" s="123">
        <v>1</v>
      </c>
      <c r="T22" s="123">
        <v>1</v>
      </c>
      <c r="U22" s="123">
        <v>1</v>
      </c>
    </row>
    <row r="23" spans="1:21" s="27" customFormat="1" x14ac:dyDescent="0.2">
      <c r="A23" s="141"/>
      <c r="B23" s="141"/>
      <c r="C23" s="141"/>
      <c r="D23" s="141"/>
      <c r="E23" s="141"/>
      <c r="F23" s="141"/>
      <c r="G23" s="141"/>
      <c r="H23" s="141"/>
      <c r="I23" s="141"/>
      <c r="J23" s="141"/>
      <c r="K23" s="141"/>
      <c r="L23" s="141"/>
      <c r="M23" s="141"/>
      <c r="N23" s="141"/>
      <c r="O23" s="141"/>
      <c r="P23" s="141"/>
      <c r="Q23" s="141"/>
      <c r="R23" s="141"/>
      <c r="S23" s="141"/>
      <c r="T23" s="141"/>
      <c r="U23" s="141"/>
    </row>
    <row r="24" spans="1:21" ht="15" x14ac:dyDescent="0.2">
      <c r="A24" s="142" t="s">
        <v>246</v>
      </c>
      <c r="B24" s="142"/>
      <c r="C24" s="142"/>
      <c r="D24" s="142"/>
      <c r="E24" s="142"/>
      <c r="F24" s="142"/>
      <c r="G24" s="142"/>
      <c r="H24" s="142"/>
      <c r="I24" s="142"/>
      <c r="J24" s="142"/>
      <c r="K24" s="142"/>
    </row>
    <row r="25" spans="1:21" x14ac:dyDescent="0.2">
      <c r="K25" s="87"/>
    </row>
    <row r="26" spans="1:21" x14ac:dyDescent="0.2">
      <c r="J26" s="87"/>
      <c r="K26" s="87"/>
    </row>
  </sheetData>
  <sheetProtection formatCells="0" formatColumns="0" formatRows="0" insertColumns="0" insertRows="0" insertHyperlinks="0" deleteColumns="0" deleteRows="0" sort="0" autoFilter="0" pivotTables="0"/>
  <mergeCells count="9">
    <mergeCell ref="A24:K24"/>
    <mergeCell ref="A1:U1"/>
    <mergeCell ref="A3:U3"/>
    <mergeCell ref="A4:U4"/>
    <mergeCell ref="A5:U5"/>
    <mergeCell ref="A23:U23"/>
    <mergeCell ref="A2:U2"/>
    <mergeCell ref="B6:K6"/>
    <mergeCell ref="L6:U6"/>
  </mergeCells>
  <hyperlinks>
    <hyperlink ref="A3:F3" location="'Definitions and data notes'!A1" display="For more information on how to interpret these figures, please read the Definitions and data notes." xr:uid="{94EA02C8-8CD3-42A2-B6FF-C8951B29733F}"/>
    <hyperlink ref="A4:F4" location="Contents!A1" display="Back to Contents page" xr:uid="{95390D1F-F726-4FB4-BF8B-1BC82EA1449A}"/>
  </hyperlinks>
  <pageMargins left="0.7" right="0.7" top="0.75" bottom="0.75" header="0.3" footer="0.3"/>
  <pageSetup paperSize="8" scale="9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8AEA4-FCB0-4B68-ACF4-E22458DE09B1}">
  <sheetPr codeName="Sheet6">
    <tabColor rgb="FFE6B8B7"/>
    <pageSetUpPr fitToPage="1"/>
  </sheetPr>
  <dimension ref="A1:V82"/>
  <sheetViews>
    <sheetView workbookViewId="0">
      <pane ySplit="7" topLeftCell="A8" activePane="bottomLeft" state="frozen"/>
      <selection pane="bottomLeft" sqref="A1:V1"/>
    </sheetView>
  </sheetViews>
  <sheetFormatPr defaultColWidth="9" defaultRowHeight="14.25" x14ac:dyDescent="0.2"/>
  <cols>
    <col min="1" max="2" width="20.625" style="64" customWidth="1"/>
    <col min="3" max="22" width="8.125" style="64" customWidth="1"/>
    <col min="23" max="16384" width="9" style="64"/>
  </cols>
  <sheetData>
    <row r="1" spans="1:22" s="74" customFormat="1" ht="15" x14ac:dyDescent="0.2">
      <c r="A1" s="142" t="s">
        <v>209</v>
      </c>
      <c r="B1" s="142"/>
      <c r="C1" s="142"/>
      <c r="D1" s="142"/>
      <c r="E1" s="142"/>
      <c r="F1" s="142"/>
      <c r="G1" s="142"/>
      <c r="H1" s="142"/>
      <c r="I1" s="142"/>
      <c r="J1" s="142"/>
      <c r="K1" s="142"/>
      <c r="L1" s="142"/>
      <c r="M1" s="142"/>
      <c r="N1" s="142"/>
      <c r="O1" s="142"/>
      <c r="P1" s="142"/>
      <c r="Q1" s="142"/>
      <c r="R1" s="142"/>
      <c r="S1" s="142"/>
      <c r="T1" s="142"/>
      <c r="U1" s="142"/>
      <c r="V1" s="142"/>
    </row>
    <row r="2" spans="1:22" s="27" customFormat="1" x14ac:dyDescent="0.2">
      <c r="A2" s="141" t="s">
        <v>219</v>
      </c>
      <c r="B2" s="141"/>
      <c r="C2" s="141"/>
      <c r="D2" s="141"/>
      <c r="E2" s="141"/>
      <c r="F2" s="141"/>
      <c r="G2" s="141"/>
      <c r="H2" s="141"/>
      <c r="I2" s="141"/>
      <c r="J2" s="141"/>
      <c r="K2" s="141"/>
      <c r="L2" s="141"/>
      <c r="M2" s="141"/>
      <c r="N2" s="141"/>
      <c r="O2" s="141"/>
      <c r="P2" s="141"/>
      <c r="Q2" s="141"/>
      <c r="R2" s="141"/>
      <c r="S2" s="141"/>
      <c r="T2" s="141"/>
      <c r="U2" s="141"/>
      <c r="V2" s="141"/>
    </row>
    <row r="3" spans="1:22" ht="14.25" customHeight="1" x14ac:dyDescent="0.2">
      <c r="A3" s="143" t="s">
        <v>161</v>
      </c>
      <c r="B3" s="143"/>
      <c r="C3" s="143"/>
      <c r="D3" s="143"/>
      <c r="E3" s="143"/>
      <c r="F3" s="143"/>
      <c r="G3" s="143"/>
      <c r="H3" s="143"/>
      <c r="I3" s="143"/>
      <c r="J3" s="143"/>
      <c r="K3" s="143"/>
      <c r="L3" s="143"/>
      <c r="M3" s="143"/>
      <c r="N3" s="143"/>
      <c r="O3" s="143"/>
      <c r="P3" s="143"/>
      <c r="Q3" s="143"/>
      <c r="R3" s="143"/>
      <c r="S3" s="143"/>
      <c r="T3" s="143"/>
      <c r="U3" s="143"/>
      <c r="V3" s="143"/>
    </row>
    <row r="4" spans="1:22" ht="14.25" customHeight="1" x14ac:dyDescent="0.2">
      <c r="A4" s="143" t="s">
        <v>154</v>
      </c>
      <c r="B4" s="143"/>
      <c r="C4" s="143"/>
      <c r="D4" s="143"/>
      <c r="E4" s="143"/>
      <c r="F4" s="143"/>
      <c r="G4" s="143"/>
      <c r="H4" s="143"/>
      <c r="I4" s="143"/>
      <c r="J4" s="143"/>
      <c r="K4" s="143"/>
      <c r="L4" s="143"/>
      <c r="M4" s="143"/>
      <c r="N4" s="143"/>
      <c r="O4" s="143"/>
      <c r="P4" s="143"/>
      <c r="Q4" s="143"/>
      <c r="R4" s="143"/>
      <c r="S4" s="143"/>
      <c r="T4" s="143"/>
      <c r="U4" s="143"/>
      <c r="V4" s="143"/>
    </row>
    <row r="5" spans="1:22" s="27" customFormat="1" x14ac:dyDescent="0.2">
      <c r="A5" s="141" t="s">
        <v>231</v>
      </c>
      <c r="B5" s="141"/>
      <c r="C5" s="141"/>
      <c r="D5" s="141"/>
      <c r="E5" s="141"/>
      <c r="F5" s="141"/>
      <c r="G5" s="141"/>
      <c r="H5" s="141"/>
      <c r="I5" s="141"/>
      <c r="J5" s="141"/>
      <c r="K5" s="141"/>
      <c r="L5" s="141"/>
      <c r="M5" s="141"/>
      <c r="N5" s="141"/>
      <c r="O5" s="141"/>
      <c r="P5" s="141"/>
      <c r="Q5" s="141"/>
      <c r="R5" s="141"/>
      <c r="S5" s="141"/>
      <c r="T5" s="141"/>
      <c r="U5" s="141"/>
      <c r="V5" s="141"/>
    </row>
    <row r="6" spans="1:22" ht="24" x14ac:dyDescent="0.2">
      <c r="A6" s="80" t="s">
        <v>125</v>
      </c>
      <c r="B6" s="80" t="s">
        <v>126</v>
      </c>
      <c r="C6" s="148" t="s">
        <v>195</v>
      </c>
      <c r="D6" s="148"/>
      <c r="E6" s="148"/>
      <c r="F6" s="148"/>
      <c r="G6" s="148"/>
      <c r="H6" s="148"/>
      <c r="I6" s="148"/>
      <c r="J6" s="148"/>
      <c r="K6" s="148"/>
      <c r="L6" s="148"/>
      <c r="M6" s="149" t="s">
        <v>167</v>
      </c>
      <c r="N6" s="148"/>
      <c r="O6" s="148"/>
      <c r="P6" s="148"/>
      <c r="Q6" s="148"/>
      <c r="R6" s="148"/>
      <c r="S6" s="148"/>
      <c r="T6" s="148"/>
      <c r="U6" s="148"/>
      <c r="V6" s="148"/>
    </row>
    <row r="7" spans="1:22" ht="15" customHeight="1" x14ac:dyDescent="0.2">
      <c r="A7" s="36" t="s">
        <v>105</v>
      </c>
      <c r="B7" s="36" t="s">
        <v>1</v>
      </c>
      <c r="C7" s="37">
        <v>2014</v>
      </c>
      <c r="D7" s="37">
        <v>2015</v>
      </c>
      <c r="E7" s="37">
        <v>2016</v>
      </c>
      <c r="F7" s="37">
        <v>2017</v>
      </c>
      <c r="G7" s="37">
        <v>2018</v>
      </c>
      <c r="H7" s="37">
        <v>2019</v>
      </c>
      <c r="I7" s="37">
        <v>2020</v>
      </c>
      <c r="J7" s="37">
        <v>2021</v>
      </c>
      <c r="K7" s="37">
        <v>2022</v>
      </c>
      <c r="L7" s="37">
        <v>2023</v>
      </c>
      <c r="M7" s="104">
        <v>2014</v>
      </c>
      <c r="N7" s="37">
        <v>2015</v>
      </c>
      <c r="O7" s="37">
        <v>2016</v>
      </c>
      <c r="P7" s="37">
        <v>2017</v>
      </c>
      <c r="Q7" s="37">
        <v>2018</v>
      </c>
      <c r="R7" s="37">
        <v>2019</v>
      </c>
      <c r="S7" s="37">
        <v>2020</v>
      </c>
      <c r="T7" s="37">
        <v>2021</v>
      </c>
      <c r="U7" s="37">
        <v>2022</v>
      </c>
      <c r="V7" s="37">
        <v>2023</v>
      </c>
    </row>
    <row r="8" spans="1:22" ht="14.25" customHeight="1" x14ac:dyDescent="0.2">
      <c r="A8" s="146" t="s">
        <v>106</v>
      </c>
      <c r="B8" s="78" t="s">
        <v>17</v>
      </c>
      <c r="C8" s="31">
        <v>4712</v>
      </c>
      <c r="D8" s="31">
        <v>4544</v>
      </c>
      <c r="E8" s="31">
        <v>5013</v>
      </c>
      <c r="F8" s="31">
        <v>5168</v>
      </c>
      <c r="G8" s="31">
        <v>5058</v>
      </c>
      <c r="H8" s="31">
        <v>4776</v>
      </c>
      <c r="I8" s="31">
        <v>4452</v>
      </c>
      <c r="J8" s="31">
        <v>3191</v>
      </c>
      <c r="K8" s="31">
        <v>3272</v>
      </c>
      <c r="L8" s="31">
        <v>3451</v>
      </c>
      <c r="M8" s="105">
        <v>0.78</v>
      </c>
      <c r="N8" s="89">
        <v>0.78</v>
      </c>
      <c r="O8" s="89">
        <v>0.79</v>
      </c>
      <c r="P8" s="89">
        <v>0.78</v>
      </c>
      <c r="Q8" s="89">
        <v>0.78</v>
      </c>
      <c r="R8" s="89">
        <v>0.76</v>
      </c>
      <c r="S8" s="89">
        <v>0.74</v>
      </c>
      <c r="T8" s="89">
        <v>0.71</v>
      </c>
      <c r="U8" s="89">
        <v>0.73</v>
      </c>
      <c r="V8" s="89">
        <v>0.73</v>
      </c>
    </row>
    <row r="9" spans="1:22" x14ac:dyDescent="0.2">
      <c r="A9" s="146" t="str">
        <f>A8</f>
        <v>All drug types</v>
      </c>
      <c r="B9" s="78" t="s">
        <v>88</v>
      </c>
      <c r="C9" s="31">
        <v>475</v>
      </c>
      <c r="D9" s="31">
        <v>467</v>
      </c>
      <c r="E9" s="31">
        <v>461</v>
      </c>
      <c r="F9" s="31">
        <v>508</v>
      </c>
      <c r="G9" s="31">
        <v>436</v>
      </c>
      <c r="H9" s="31">
        <v>455</v>
      </c>
      <c r="I9" s="31">
        <v>424</v>
      </c>
      <c r="J9" s="31">
        <v>319</v>
      </c>
      <c r="K9" s="31">
        <v>293</v>
      </c>
      <c r="L9" s="31">
        <v>279</v>
      </c>
      <c r="M9" s="105">
        <v>0.08</v>
      </c>
      <c r="N9" s="89">
        <v>0.08</v>
      </c>
      <c r="O9" s="89">
        <v>7.0000000000000007E-2</v>
      </c>
      <c r="P9" s="89">
        <v>0.08</v>
      </c>
      <c r="Q9" s="89">
        <v>7.0000000000000007E-2</v>
      </c>
      <c r="R9" s="89">
        <v>7.0000000000000007E-2</v>
      </c>
      <c r="S9" s="89">
        <v>7.0000000000000007E-2</v>
      </c>
      <c r="T9" s="89">
        <v>7.0000000000000007E-2</v>
      </c>
      <c r="U9" s="89">
        <v>7.0000000000000007E-2</v>
      </c>
      <c r="V9" s="89">
        <v>0.06</v>
      </c>
    </row>
    <row r="10" spans="1:22" x14ac:dyDescent="0.2">
      <c r="A10" s="146" t="str">
        <f>A9</f>
        <v>All drug types</v>
      </c>
      <c r="B10" s="78" t="s">
        <v>18</v>
      </c>
      <c r="C10" s="31">
        <v>813</v>
      </c>
      <c r="D10" s="31">
        <v>803</v>
      </c>
      <c r="E10" s="31">
        <v>829</v>
      </c>
      <c r="F10" s="31">
        <v>927</v>
      </c>
      <c r="G10" s="31">
        <v>975</v>
      </c>
      <c r="H10" s="31">
        <v>1053</v>
      </c>
      <c r="I10" s="31">
        <v>1120</v>
      </c>
      <c r="J10" s="31">
        <v>936</v>
      </c>
      <c r="K10" s="31">
        <v>898</v>
      </c>
      <c r="L10" s="31">
        <v>1010</v>
      </c>
      <c r="M10" s="105">
        <v>0.14000000000000001</v>
      </c>
      <c r="N10" s="89">
        <v>0.14000000000000001</v>
      </c>
      <c r="O10" s="89">
        <v>0.13</v>
      </c>
      <c r="P10" s="89">
        <v>0.14000000000000001</v>
      </c>
      <c r="Q10" s="89">
        <v>0.15</v>
      </c>
      <c r="R10" s="89">
        <v>0.17</v>
      </c>
      <c r="S10" s="89">
        <v>0.19</v>
      </c>
      <c r="T10" s="89">
        <v>0.21</v>
      </c>
      <c r="U10" s="89">
        <v>0.2</v>
      </c>
      <c r="V10" s="89">
        <v>0.21</v>
      </c>
    </row>
    <row r="11" spans="1:22" x14ac:dyDescent="0.2">
      <c r="A11" s="146" t="str">
        <f>A10</f>
        <v>All drug types</v>
      </c>
      <c r="B11" s="78" t="s">
        <v>15</v>
      </c>
      <c r="C11" s="31">
        <v>9</v>
      </c>
      <c r="D11" s="31">
        <v>5</v>
      </c>
      <c r="E11" s="31">
        <v>9</v>
      </c>
      <c r="F11" s="31">
        <v>5</v>
      </c>
      <c r="G11" s="31">
        <v>11</v>
      </c>
      <c r="H11" s="31">
        <v>10</v>
      </c>
      <c r="I11" s="31">
        <v>18</v>
      </c>
      <c r="J11" s="31">
        <v>17</v>
      </c>
      <c r="K11" s="31">
        <v>16</v>
      </c>
      <c r="L11" s="31">
        <v>18</v>
      </c>
      <c r="M11" s="105" t="s">
        <v>191</v>
      </c>
      <c r="N11" s="89" t="s">
        <v>191</v>
      </c>
      <c r="O11" s="89" t="s">
        <v>191</v>
      </c>
      <c r="P11" s="89" t="s">
        <v>191</v>
      </c>
      <c r="Q11" s="89" t="s">
        <v>191</v>
      </c>
      <c r="R11" s="89" t="s">
        <v>191</v>
      </c>
      <c r="S11" s="89" t="s">
        <v>191</v>
      </c>
      <c r="T11" s="89" t="s">
        <v>191</v>
      </c>
      <c r="U11" s="89" t="s">
        <v>191</v>
      </c>
      <c r="V11" s="89" t="s">
        <v>191</v>
      </c>
    </row>
    <row r="12" spans="1:22" x14ac:dyDescent="0.2">
      <c r="A12" s="147" t="str">
        <f>A11</f>
        <v>All drug types</v>
      </c>
      <c r="B12" s="39" t="s">
        <v>0</v>
      </c>
      <c r="C12" s="125">
        <v>6009</v>
      </c>
      <c r="D12" s="125">
        <v>5819</v>
      </c>
      <c r="E12" s="125">
        <v>6312</v>
      </c>
      <c r="F12" s="125">
        <v>6608</v>
      </c>
      <c r="G12" s="125">
        <v>6480</v>
      </c>
      <c r="H12" s="125">
        <v>6294</v>
      </c>
      <c r="I12" s="125">
        <v>6014</v>
      </c>
      <c r="J12" s="125">
        <v>4463</v>
      </c>
      <c r="K12" s="125">
        <v>4479</v>
      </c>
      <c r="L12" s="125">
        <v>4758</v>
      </c>
      <c r="M12" s="116">
        <v>1</v>
      </c>
      <c r="N12" s="117">
        <v>1</v>
      </c>
      <c r="O12" s="117">
        <v>1</v>
      </c>
      <c r="P12" s="117">
        <v>1</v>
      </c>
      <c r="Q12" s="117">
        <v>1</v>
      </c>
      <c r="R12" s="117">
        <v>1</v>
      </c>
      <c r="S12" s="117">
        <v>1</v>
      </c>
      <c r="T12" s="117">
        <v>1</v>
      </c>
      <c r="U12" s="117">
        <v>1</v>
      </c>
      <c r="V12" s="117">
        <v>1</v>
      </c>
    </row>
    <row r="13" spans="1:22" x14ac:dyDescent="0.2">
      <c r="A13" s="150" t="s">
        <v>187</v>
      </c>
      <c r="B13" s="127" t="s">
        <v>17</v>
      </c>
      <c r="C13" s="31" t="s">
        <v>192</v>
      </c>
      <c r="D13" s="31" t="s">
        <v>192</v>
      </c>
      <c r="E13" s="31" t="s">
        <v>192</v>
      </c>
      <c r="F13" s="31" t="s">
        <v>192</v>
      </c>
      <c r="G13" s="31" t="s">
        <v>192</v>
      </c>
      <c r="H13" s="31">
        <v>0</v>
      </c>
      <c r="I13" s="31">
        <v>1</v>
      </c>
      <c r="J13" s="31">
        <v>5</v>
      </c>
      <c r="K13" s="31">
        <v>4</v>
      </c>
      <c r="L13" s="31">
        <v>1</v>
      </c>
      <c r="M13" s="129"/>
      <c r="N13" s="129"/>
      <c r="O13" s="129"/>
      <c r="P13" s="129"/>
      <c r="Q13" s="129"/>
      <c r="R13" s="129"/>
      <c r="S13" s="129"/>
      <c r="T13" s="129"/>
      <c r="U13" s="129"/>
      <c r="V13" s="129"/>
    </row>
    <row r="14" spans="1:22" x14ac:dyDescent="0.2">
      <c r="A14" s="156" t="s">
        <v>187</v>
      </c>
      <c r="B14" s="127" t="s">
        <v>88</v>
      </c>
      <c r="C14" s="31" t="s">
        <v>192</v>
      </c>
      <c r="D14" s="31" t="s">
        <v>192</v>
      </c>
      <c r="E14" s="31" t="s">
        <v>192</v>
      </c>
      <c r="F14" s="31" t="s">
        <v>192</v>
      </c>
      <c r="G14" s="31" t="s">
        <v>192</v>
      </c>
      <c r="H14" s="31">
        <v>0</v>
      </c>
      <c r="I14" s="31">
        <v>0</v>
      </c>
      <c r="J14" s="31">
        <v>0</v>
      </c>
      <c r="K14" s="31">
        <v>0</v>
      </c>
      <c r="L14" s="31">
        <v>0</v>
      </c>
      <c r="M14" s="129"/>
      <c r="N14" s="129"/>
      <c r="O14" s="129"/>
      <c r="P14" s="129"/>
      <c r="Q14" s="129"/>
      <c r="R14" s="129"/>
      <c r="S14" s="129"/>
      <c r="T14" s="129"/>
      <c r="U14" s="129"/>
      <c r="V14" s="129"/>
    </row>
    <row r="15" spans="1:22" x14ac:dyDescent="0.2">
      <c r="A15" s="156" t="s">
        <v>187</v>
      </c>
      <c r="B15" s="127" t="s">
        <v>18</v>
      </c>
      <c r="C15" s="31" t="s">
        <v>192</v>
      </c>
      <c r="D15" s="31" t="s">
        <v>192</v>
      </c>
      <c r="E15" s="31" t="s">
        <v>192</v>
      </c>
      <c r="F15" s="31" t="s">
        <v>192</v>
      </c>
      <c r="G15" s="31" t="s">
        <v>192</v>
      </c>
      <c r="H15" s="31">
        <v>0</v>
      </c>
      <c r="I15" s="31">
        <v>1</v>
      </c>
      <c r="J15" s="31">
        <v>0</v>
      </c>
      <c r="K15" s="31">
        <v>0</v>
      </c>
      <c r="L15" s="31">
        <v>0</v>
      </c>
      <c r="M15" s="129"/>
      <c r="N15" s="129"/>
      <c r="O15" s="129"/>
      <c r="P15" s="129"/>
      <c r="Q15" s="129"/>
      <c r="R15" s="129"/>
      <c r="S15" s="129"/>
      <c r="T15" s="129"/>
      <c r="U15" s="129"/>
      <c r="V15" s="129"/>
    </row>
    <row r="16" spans="1:22" x14ac:dyDescent="0.2">
      <c r="A16" s="156" t="s">
        <v>187</v>
      </c>
      <c r="B16" s="127" t="s">
        <v>15</v>
      </c>
      <c r="C16" s="31" t="s">
        <v>192</v>
      </c>
      <c r="D16" s="31" t="s">
        <v>192</v>
      </c>
      <c r="E16" s="31" t="s">
        <v>192</v>
      </c>
      <c r="F16" s="31" t="s">
        <v>192</v>
      </c>
      <c r="G16" s="31" t="s">
        <v>192</v>
      </c>
      <c r="H16" s="31">
        <v>0</v>
      </c>
      <c r="I16" s="31">
        <v>0</v>
      </c>
      <c r="J16" s="31">
        <v>0</v>
      </c>
      <c r="K16" s="31">
        <v>0</v>
      </c>
      <c r="L16" s="31">
        <v>0</v>
      </c>
      <c r="M16" s="129"/>
      <c r="N16" s="129"/>
      <c r="O16" s="129"/>
      <c r="P16" s="129"/>
      <c r="Q16" s="129"/>
      <c r="R16" s="129"/>
      <c r="S16" s="129"/>
      <c r="T16" s="129"/>
      <c r="U16" s="129"/>
      <c r="V16" s="129"/>
    </row>
    <row r="17" spans="1:22" x14ac:dyDescent="0.2">
      <c r="A17" s="152" t="s">
        <v>187</v>
      </c>
      <c r="B17" s="39" t="s">
        <v>0</v>
      </c>
      <c r="C17" s="125" t="s">
        <v>192</v>
      </c>
      <c r="D17" s="125" t="s">
        <v>192</v>
      </c>
      <c r="E17" s="125" t="s">
        <v>192</v>
      </c>
      <c r="F17" s="125" t="s">
        <v>192</v>
      </c>
      <c r="G17" s="125" t="s">
        <v>192</v>
      </c>
      <c r="H17" s="125">
        <v>0</v>
      </c>
      <c r="I17" s="125">
        <v>2</v>
      </c>
      <c r="J17" s="125">
        <v>5</v>
      </c>
      <c r="K17" s="125">
        <v>4</v>
      </c>
      <c r="L17" s="125">
        <v>1</v>
      </c>
      <c r="M17" s="129"/>
      <c r="N17" s="129"/>
      <c r="O17" s="129"/>
      <c r="P17" s="129"/>
      <c r="Q17" s="129"/>
      <c r="R17" s="129"/>
      <c r="S17" s="129"/>
      <c r="T17" s="129"/>
      <c r="U17" s="129"/>
      <c r="V17" s="129"/>
    </row>
    <row r="18" spans="1:22" x14ac:dyDescent="0.2">
      <c r="A18" s="146" t="s">
        <v>116</v>
      </c>
      <c r="B18" s="78" t="s">
        <v>17</v>
      </c>
      <c r="C18" s="31">
        <v>9</v>
      </c>
      <c r="D18" s="31">
        <v>4</v>
      </c>
      <c r="E18" s="31">
        <v>9</v>
      </c>
      <c r="F18" s="31">
        <v>1</v>
      </c>
      <c r="G18" s="31">
        <v>0</v>
      </c>
      <c r="H18" s="31">
        <v>0</v>
      </c>
      <c r="I18" s="31">
        <v>2</v>
      </c>
      <c r="J18" s="31">
        <v>2</v>
      </c>
      <c r="K18" s="31">
        <v>0</v>
      </c>
      <c r="L18" s="31">
        <v>0</v>
      </c>
      <c r="M18" s="130"/>
      <c r="N18" s="130"/>
      <c r="O18" s="130"/>
      <c r="P18" s="130"/>
      <c r="Q18" s="130"/>
      <c r="R18" s="130"/>
      <c r="S18" s="130"/>
      <c r="T18" s="130"/>
      <c r="U18" s="130"/>
      <c r="V18" s="130"/>
    </row>
    <row r="19" spans="1:22" x14ac:dyDescent="0.2">
      <c r="A19" s="146" t="str">
        <f>A18</f>
        <v>BZP</v>
      </c>
      <c r="B19" s="78" t="s">
        <v>88</v>
      </c>
      <c r="C19" s="31">
        <v>0</v>
      </c>
      <c r="D19" s="31">
        <v>0</v>
      </c>
      <c r="E19" s="31">
        <v>0</v>
      </c>
      <c r="F19" s="31">
        <v>0</v>
      </c>
      <c r="G19" s="31">
        <v>0</v>
      </c>
      <c r="H19" s="31">
        <v>0</v>
      </c>
      <c r="I19" s="31">
        <v>0</v>
      </c>
      <c r="J19" s="31">
        <v>1</v>
      </c>
      <c r="K19" s="31">
        <v>0</v>
      </c>
      <c r="L19" s="31">
        <v>0</v>
      </c>
      <c r="M19" s="130"/>
      <c r="N19" s="130"/>
      <c r="O19" s="130"/>
      <c r="P19" s="130"/>
      <c r="Q19" s="130"/>
      <c r="R19" s="130"/>
      <c r="S19" s="130"/>
      <c r="T19" s="130"/>
      <c r="U19" s="130"/>
      <c r="V19" s="130"/>
    </row>
    <row r="20" spans="1:22" x14ac:dyDescent="0.2">
      <c r="A20" s="146" t="str">
        <f>A19</f>
        <v>BZP</v>
      </c>
      <c r="B20" s="78" t="s">
        <v>18</v>
      </c>
      <c r="C20" s="31">
        <v>2</v>
      </c>
      <c r="D20" s="31">
        <v>0</v>
      </c>
      <c r="E20" s="31">
        <v>0</v>
      </c>
      <c r="F20" s="31">
        <v>0</v>
      </c>
      <c r="G20" s="31">
        <v>1</v>
      </c>
      <c r="H20" s="31">
        <v>1</v>
      </c>
      <c r="I20" s="31">
        <v>0</v>
      </c>
      <c r="J20" s="31">
        <v>1</v>
      </c>
      <c r="K20" s="31">
        <v>1</v>
      </c>
      <c r="L20" s="31">
        <v>1</v>
      </c>
      <c r="M20" s="130"/>
      <c r="N20" s="130"/>
      <c r="O20" s="130"/>
      <c r="P20" s="130"/>
      <c r="Q20" s="130"/>
      <c r="R20" s="130"/>
      <c r="S20" s="130"/>
      <c r="T20" s="130"/>
      <c r="U20" s="130"/>
      <c r="V20" s="130"/>
    </row>
    <row r="21" spans="1:22" x14ac:dyDescent="0.2">
      <c r="A21" s="146" t="str">
        <f>A20</f>
        <v>BZP</v>
      </c>
      <c r="B21" s="78" t="s">
        <v>15</v>
      </c>
      <c r="C21" s="31">
        <v>0</v>
      </c>
      <c r="D21" s="31">
        <v>0</v>
      </c>
      <c r="E21" s="31">
        <v>0</v>
      </c>
      <c r="F21" s="31">
        <v>0</v>
      </c>
      <c r="G21" s="31">
        <v>0</v>
      </c>
      <c r="H21" s="31">
        <v>0</v>
      </c>
      <c r="I21" s="31">
        <v>0</v>
      </c>
      <c r="J21" s="31">
        <v>0</v>
      </c>
      <c r="K21" s="31">
        <v>0</v>
      </c>
      <c r="L21" s="31">
        <v>0</v>
      </c>
      <c r="M21" s="130"/>
      <c r="N21" s="130"/>
      <c r="O21" s="130"/>
      <c r="P21" s="130"/>
      <c r="Q21" s="130"/>
      <c r="R21" s="130"/>
      <c r="S21" s="130"/>
      <c r="T21" s="130"/>
      <c r="U21" s="130"/>
      <c r="V21" s="130"/>
    </row>
    <row r="22" spans="1:22" x14ac:dyDescent="0.2">
      <c r="A22" s="147" t="str">
        <f>A21</f>
        <v>BZP</v>
      </c>
      <c r="B22" s="39" t="s">
        <v>0</v>
      </c>
      <c r="C22" s="125">
        <v>11</v>
      </c>
      <c r="D22" s="125">
        <v>4</v>
      </c>
      <c r="E22" s="125">
        <v>9</v>
      </c>
      <c r="F22" s="125">
        <v>1</v>
      </c>
      <c r="G22" s="125">
        <v>1</v>
      </c>
      <c r="H22" s="125">
        <v>1</v>
      </c>
      <c r="I22" s="125">
        <v>2</v>
      </c>
      <c r="J22" s="125">
        <v>4</v>
      </c>
      <c r="K22" s="125">
        <v>1</v>
      </c>
      <c r="L22" s="125">
        <v>1</v>
      </c>
      <c r="M22" s="130"/>
      <c r="N22" s="130"/>
      <c r="O22" s="130"/>
      <c r="P22" s="130"/>
      <c r="Q22" s="130"/>
      <c r="R22" s="130"/>
      <c r="S22" s="130"/>
      <c r="T22" s="130"/>
      <c r="U22" s="130"/>
      <c r="V22" s="130"/>
    </row>
    <row r="23" spans="1:22" x14ac:dyDescent="0.2">
      <c r="A23" s="146" t="s">
        <v>103</v>
      </c>
      <c r="B23" s="78" t="s">
        <v>17</v>
      </c>
      <c r="C23" s="31">
        <v>2977</v>
      </c>
      <c r="D23" s="31">
        <v>2587</v>
      </c>
      <c r="E23" s="31">
        <v>2688</v>
      </c>
      <c r="F23" s="31">
        <v>2434</v>
      </c>
      <c r="G23" s="31">
        <v>2278</v>
      </c>
      <c r="H23" s="31">
        <v>1965</v>
      </c>
      <c r="I23" s="31">
        <v>1667</v>
      </c>
      <c r="J23" s="31">
        <v>1303</v>
      </c>
      <c r="K23" s="31">
        <v>1310</v>
      </c>
      <c r="L23" s="31">
        <v>1299</v>
      </c>
      <c r="M23" s="132"/>
      <c r="N23" s="130"/>
      <c r="O23" s="130"/>
      <c r="P23" s="130"/>
      <c r="Q23" s="130"/>
      <c r="R23" s="130"/>
      <c r="S23" s="130"/>
      <c r="T23" s="130"/>
      <c r="U23" s="130"/>
      <c r="V23" s="130"/>
    </row>
    <row r="24" spans="1:22" x14ac:dyDescent="0.2">
      <c r="A24" s="146" t="str">
        <f>A23</f>
        <v>Cannabis</v>
      </c>
      <c r="B24" s="78" t="s">
        <v>88</v>
      </c>
      <c r="C24" s="31">
        <v>400</v>
      </c>
      <c r="D24" s="31">
        <v>386</v>
      </c>
      <c r="E24" s="31">
        <v>380</v>
      </c>
      <c r="F24" s="31">
        <v>400</v>
      </c>
      <c r="G24" s="31">
        <v>342</v>
      </c>
      <c r="H24" s="31">
        <v>334</v>
      </c>
      <c r="I24" s="31">
        <v>282</v>
      </c>
      <c r="J24" s="31">
        <v>230</v>
      </c>
      <c r="K24" s="31">
        <v>216</v>
      </c>
      <c r="L24" s="31">
        <v>202</v>
      </c>
      <c r="M24" s="130"/>
      <c r="N24" s="130"/>
      <c r="O24" s="130"/>
      <c r="P24" s="130"/>
      <c r="Q24" s="130"/>
      <c r="R24" s="130"/>
      <c r="S24" s="130"/>
      <c r="T24" s="130"/>
      <c r="U24" s="130"/>
      <c r="V24" s="130"/>
    </row>
    <row r="25" spans="1:22" x14ac:dyDescent="0.2">
      <c r="A25" s="146" t="str">
        <f>A24</f>
        <v>Cannabis</v>
      </c>
      <c r="B25" s="78" t="s">
        <v>18</v>
      </c>
      <c r="C25" s="31">
        <v>348</v>
      </c>
      <c r="D25" s="31">
        <v>323</v>
      </c>
      <c r="E25" s="31">
        <v>300</v>
      </c>
      <c r="F25" s="31">
        <v>296</v>
      </c>
      <c r="G25" s="31">
        <v>337</v>
      </c>
      <c r="H25" s="31">
        <v>321</v>
      </c>
      <c r="I25" s="31">
        <v>399</v>
      </c>
      <c r="J25" s="31">
        <v>313</v>
      </c>
      <c r="K25" s="31">
        <v>289</v>
      </c>
      <c r="L25" s="31">
        <v>351</v>
      </c>
      <c r="M25" s="130"/>
      <c r="N25" s="130"/>
      <c r="O25" s="130"/>
      <c r="P25" s="130"/>
      <c r="Q25" s="130"/>
      <c r="R25" s="130"/>
      <c r="S25" s="130"/>
      <c r="T25" s="130"/>
      <c r="U25" s="130"/>
      <c r="V25" s="130"/>
    </row>
    <row r="26" spans="1:22" x14ac:dyDescent="0.2">
      <c r="A26" s="146" t="str">
        <f>A25</f>
        <v>Cannabis</v>
      </c>
      <c r="B26" s="78" t="s">
        <v>15</v>
      </c>
      <c r="C26" s="31">
        <v>4</v>
      </c>
      <c r="D26" s="31">
        <v>4</v>
      </c>
      <c r="E26" s="31">
        <v>5</v>
      </c>
      <c r="F26" s="31">
        <v>2</v>
      </c>
      <c r="G26" s="31">
        <v>5</v>
      </c>
      <c r="H26" s="31">
        <v>4</v>
      </c>
      <c r="I26" s="31">
        <v>10</v>
      </c>
      <c r="J26" s="31">
        <v>7</v>
      </c>
      <c r="K26" s="31">
        <v>5</v>
      </c>
      <c r="L26" s="31">
        <v>2</v>
      </c>
      <c r="M26" s="130"/>
      <c r="N26" s="130"/>
      <c r="O26" s="130"/>
      <c r="P26" s="130"/>
      <c r="Q26" s="130"/>
      <c r="R26" s="130"/>
      <c r="S26" s="130"/>
      <c r="T26" s="130"/>
      <c r="U26" s="130"/>
      <c r="V26" s="130"/>
    </row>
    <row r="27" spans="1:22" x14ac:dyDescent="0.2">
      <c r="A27" s="147" t="str">
        <f>A26</f>
        <v>Cannabis</v>
      </c>
      <c r="B27" s="39" t="s">
        <v>0</v>
      </c>
      <c r="C27" s="125">
        <v>3729</v>
      </c>
      <c r="D27" s="125">
        <v>3300</v>
      </c>
      <c r="E27" s="125">
        <v>3373</v>
      </c>
      <c r="F27" s="125">
        <v>3132</v>
      </c>
      <c r="G27" s="125">
        <v>2962</v>
      </c>
      <c r="H27" s="125">
        <v>2624</v>
      </c>
      <c r="I27" s="125">
        <v>2358</v>
      </c>
      <c r="J27" s="125">
        <v>1853</v>
      </c>
      <c r="K27" s="125">
        <v>1820</v>
      </c>
      <c r="L27" s="125">
        <v>1854</v>
      </c>
      <c r="M27" s="130"/>
      <c r="N27" s="130"/>
      <c r="O27" s="130"/>
      <c r="P27" s="130"/>
      <c r="Q27" s="130"/>
      <c r="R27" s="130"/>
      <c r="S27" s="130"/>
      <c r="T27" s="130"/>
      <c r="U27" s="130"/>
      <c r="V27" s="130"/>
    </row>
    <row r="28" spans="1:22" x14ac:dyDescent="0.2">
      <c r="A28" s="146" t="s">
        <v>117</v>
      </c>
      <c r="B28" s="78" t="s">
        <v>17</v>
      </c>
      <c r="C28" s="31">
        <v>11</v>
      </c>
      <c r="D28" s="31">
        <v>7</v>
      </c>
      <c r="E28" s="31">
        <v>6</v>
      </c>
      <c r="F28" s="31">
        <v>22</v>
      </c>
      <c r="G28" s="31">
        <v>23</v>
      </c>
      <c r="H28" s="31">
        <v>32</v>
      </c>
      <c r="I28" s="31">
        <v>24</v>
      </c>
      <c r="J28" s="31">
        <v>27</v>
      </c>
      <c r="K28" s="31">
        <v>21</v>
      </c>
      <c r="L28" s="31">
        <v>41</v>
      </c>
      <c r="M28" s="132"/>
      <c r="N28" s="130"/>
      <c r="O28" s="130"/>
      <c r="P28" s="130"/>
      <c r="Q28" s="130"/>
      <c r="R28" s="130"/>
      <c r="S28" s="130"/>
      <c r="T28" s="130"/>
      <c r="U28" s="130"/>
      <c r="V28" s="130"/>
    </row>
    <row r="29" spans="1:22" x14ac:dyDescent="0.2">
      <c r="A29" s="146" t="str">
        <f>A28</f>
        <v>Cocaine</v>
      </c>
      <c r="B29" s="78" t="s">
        <v>88</v>
      </c>
      <c r="C29" s="31">
        <v>2</v>
      </c>
      <c r="D29" s="31">
        <v>1</v>
      </c>
      <c r="E29" s="31">
        <v>0</v>
      </c>
      <c r="F29" s="31">
        <v>3</v>
      </c>
      <c r="G29" s="31">
        <v>3</v>
      </c>
      <c r="H29" s="31">
        <v>1</v>
      </c>
      <c r="I29" s="31">
        <v>4</v>
      </c>
      <c r="J29" s="31">
        <v>3</v>
      </c>
      <c r="K29" s="31">
        <v>0</v>
      </c>
      <c r="L29" s="31">
        <v>6</v>
      </c>
      <c r="M29" s="130"/>
      <c r="N29" s="130"/>
      <c r="O29" s="130"/>
      <c r="P29" s="130"/>
      <c r="Q29" s="130"/>
      <c r="R29" s="130"/>
      <c r="S29" s="130"/>
      <c r="T29" s="130"/>
      <c r="U29" s="130"/>
      <c r="V29" s="130"/>
    </row>
    <row r="30" spans="1:22" x14ac:dyDescent="0.2">
      <c r="A30" s="146" t="str">
        <f>A29</f>
        <v>Cocaine</v>
      </c>
      <c r="B30" s="78" t="s">
        <v>18</v>
      </c>
      <c r="C30" s="31">
        <v>3</v>
      </c>
      <c r="D30" s="31">
        <v>0</v>
      </c>
      <c r="E30" s="31">
        <v>2</v>
      </c>
      <c r="F30" s="31">
        <v>9</v>
      </c>
      <c r="G30" s="31">
        <v>8</v>
      </c>
      <c r="H30" s="31">
        <v>12</v>
      </c>
      <c r="I30" s="31">
        <v>12</v>
      </c>
      <c r="J30" s="31">
        <v>13</v>
      </c>
      <c r="K30" s="31">
        <v>17</v>
      </c>
      <c r="L30" s="31">
        <v>23</v>
      </c>
      <c r="M30" s="130"/>
      <c r="N30" s="130"/>
      <c r="O30" s="130"/>
      <c r="P30" s="130"/>
      <c r="Q30" s="130"/>
      <c r="R30" s="130"/>
      <c r="S30" s="130"/>
      <c r="T30" s="130"/>
      <c r="U30" s="130"/>
      <c r="V30" s="130"/>
    </row>
    <row r="31" spans="1:22" x14ac:dyDescent="0.2">
      <c r="A31" s="146" t="str">
        <f>A30</f>
        <v>Cocaine</v>
      </c>
      <c r="B31" s="78" t="s">
        <v>15</v>
      </c>
      <c r="C31" s="31">
        <v>0</v>
      </c>
      <c r="D31" s="31">
        <v>0</v>
      </c>
      <c r="E31" s="31">
        <v>0</v>
      </c>
      <c r="F31" s="31">
        <v>0</v>
      </c>
      <c r="G31" s="31">
        <v>0</v>
      </c>
      <c r="H31" s="31">
        <v>0</v>
      </c>
      <c r="I31" s="31">
        <v>0</v>
      </c>
      <c r="J31" s="31">
        <v>0</v>
      </c>
      <c r="K31" s="31">
        <v>0</v>
      </c>
      <c r="L31" s="31">
        <v>0</v>
      </c>
      <c r="M31" s="130"/>
      <c r="N31" s="130"/>
      <c r="O31" s="130"/>
      <c r="P31" s="130"/>
      <c r="Q31" s="130"/>
      <c r="R31" s="130"/>
      <c r="S31" s="130"/>
      <c r="T31" s="130"/>
      <c r="U31" s="130"/>
      <c r="V31" s="130"/>
    </row>
    <row r="32" spans="1:22" x14ac:dyDescent="0.2">
      <c r="A32" s="147" t="str">
        <f>A31</f>
        <v>Cocaine</v>
      </c>
      <c r="B32" s="39" t="s">
        <v>0</v>
      </c>
      <c r="C32" s="125">
        <v>16</v>
      </c>
      <c r="D32" s="125">
        <v>8</v>
      </c>
      <c r="E32" s="125">
        <v>8</v>
      </c>
      <c r="F32" s="125">
        <v>34</v>
      </c>
      <c r="G32" s="125">
        <v>34</v>
      </c>
      <c r="H32" s="125">
        <v>45</v>
      </c>
      <c r="I32" s="125">
        <v>40</v>
      </c>
      <c r="J32" s="125">
        <v>43</v>
      </c>
      <c r="K32" s="125">
        <v>38</v>
      </c>
      <c r="L32" s="125">
        <v>70</v>
      </c>
      <c r="M32" s="130"/>
      <c r="N32" s="130"/>
      <c r="O32" s="130"/>
      <c r="P32" s="130"/>
      <c r="Q32" s="130"/>
      <c r="R32" s="130"/>
      <c r="S32" s="130"/>
      <c r="T32" s="130"/>
      <c r="U32" s="130"/>
      <c r="V32" s="130"/>
    </row>
    <row r="33" spans="1:22" x14ac:dyDescent="0.2">
      <c r="A33" s="146" t="s">
        <v>145</v>
      </c>
      <c r="B33" s="78" t="s">
        <v>17</v>
      </c>
      <c r="C33" s="31">
        <v>25</v>
      </c>
      <c r="D33" s="31">
        <v>25</v>
      </c>
      <c r="E33" s="31">
        <v>29</v>
      </c>
      <c r="F33" s="31">
        <v>31</v>
      </c>
      <c r="G33" s="31">
        <v>48</v>
      </c>
      <c r="H33" s="31">
        <v>60</v>
      </c>
      <c r="I33" s="31">
        <v>82</v>
      </c>
      <c r="J33" s="31">
        <v>61</v>
      </c>
      <c r="K33" s="31">
        <v>68</v>
      </c>
      <c r="L33" s="31">
        <v>63</v>
      </c>
      <c r="M33" s="132"/>
      <c r="N33" s="130"/>
      <c r="O33" s="130"/>
      <c r="P33" s="130"/>
      <c r="Q33" s="130"/>
      <c r="R33" s="130"/>
      <c r="S33" s="130"/>
      <c r="T33" s="130"/>
      <c r="U33" s="130"/>
      <c r="V33" s="130"/>
    </row>
    <row r="34" spans="1:22" x14ac:dyDescent="0.2">
      <c r="A34" s="146" t="str">
        <f>A33</f>
        <v>Ecstasy</v>
      </c>
      <c r="B34" s="78" t="s">
        <v>88</v>
      </c>
      <c r="C34" s="31">
        <v>4</v>
      </c>
      <c r="D34" s="31">
        <v>2</v>
      </c>
      <c r="E34" s="31">
        <v>9</v>
      </c>
      <c r="F34" s="31">
        <v>8</v>
      </c>
      <c r="G34" s="31">
        <v>7</v>
      </c>
      <c r="H34" s="31">
        <v>18</v>
      </c>
      <c r="I34" s="31">
        <v>39</v>
      </c>
      <c r="J34" s="31">
        <v>23</v>
      </c>
      <c r="K34" s="31">
        <v>12</v>
      </c>
      <c r="L34" s="31">
        <v>15</v>
      </c>
      <c r="M34" s="130"/>
      <c r="N34" s="130"/>
      <c r="O34" s="130"/>
      <c r="P34" s="130"/>
      <c r="Q34" s="130"/>
      <c r="R34" s="130"/>
      <c r="S34" s="130"/>
      <c r="T34" s="130"/>
      <c r="U34" s="130"/>
      <c r="V34" s="130"/>
    </row>
    <row r="35" spans="1:22" x14ac:dyDescent="0.2">
      <c r="A35" s="146" t="str">
        <f t="shared" ref="A35:A37" si="0">A34</f>
        <v>Ecstasy</v>
      </c>
      <c r="B35" s="78" t="s">
        <v>18</v>
      </c>
      <c r="C35" s="31">
        <v>8</v>
      </c>
      <c r="D35" s="31">
        <v>14</v>
      </c>
      <c r="E35" s="31">
        <v>8</v>
      </c>
      <c r="F35" s="31">
        <v>7</v>
      </c>
      <c r="G35" s="31">
        <v>13</v>
      </c>
      <c r="H35" s="31">
        <v>10</v>
      </c>
      <c r="I35" s="31">
        <v>21</v>
      </c>
      <c r="J35" s="31">
        <v>24</v>
      </c>
      <c r="K35" s="31">
        <v>30</v>
      </c>
      <c r="L35" s="31">
        <v>20</v>
      </c>
      <c r="M35" s="130"/>
      <c r="N35" s="130"/>
      <c r="O35" s="130"/>
      <c r="P35" s="130"/>
      <c r="Q35" s="130"/>
      <c r="R35" s="130"/>
      <c r="S35" s="130"/>
      <c r="T35" s="130"/>
      <c r="U35" s="130"/>
      <c r="V35" s="130"/>
    </row>
    <row r="36" spans="1:22" x14ac:dyDescent="0.2">
      <c r="A36" s="146" t="str">
        <f t="shared" si="0"/>
        <v>Ecstasy</v>
      </c>
      <c r="B36" s="78" t="s">
        <v>15</v>
      </c>
      <c r="C36" s="31">
        <v>0</v>
      </c>
      <c r="D36" s="31">
        <v>0</v>
      </c>
      <c r="E36" s="31">
        <v>0</v>
      </c>
      <c r="F36" s="31">
        <v>1</v>
      </c>
      <c r="G36" s="31">
        <v>0</v>
      </c>
      <c r="H36" s="31">
        <v>0</v>
      </c>
      <c r="I36" s="31">
        <v>0</v>
      </c>
      <c r="J36" s="31">
        <v>0</v>
      </c>
      <c r="K36" s="31">
        <v>1</v>
      </c>
      <c r="L36" s="31">
        <v>1</v>
      </c>
      <c r="M36" s="130"/>
      <c r="N36" s="130"/>
      <c r="O36" s="130"/>
      <c r="P36" s="130"/>
      <c r="Q36" s="130"/>
      <c r="R36" s="130"/>
      <c r="S36" s="130"/>
      <c r="T36" s="130"/>
      <c r="U36" s="130"/>
      <c r="V36" s="130"/>
    </row>
    <row r="37" spans="1:22" x14ac:dyDescent="0.2">
      <c r="A37" s="147" t="str">
        <f t="shared" si="0"/>
        <v>Ecstasy</v>
      </c>
      <c r="B37" s="39" t="s">
        <v>0</v>
      </c>
      <c r="C37" s="125">
        <v>37</v>
      </c>
      <c r="D37" s="125">
        <v>41</v>
      </c>
      <c r="E37" s="125">
        <v>46</v>
      </c>
      <c r="F37" s="125">
        <v>47</v>
      </c>
      <c r="G37" s="125">
        <v>68</v>
      </c>
      <c r="H37" s="125">
        <v>88</v>
      </c>
      <c r="I37" s="125">
        <v>142</v>
      </c>
      <c r="J37" s="125">
        <v>108</v>
      </c>
      <c r="K37" s="125">
        <v>111</v>
      </c>
      <c r="L37" s="125">
        <v>99</v>
      </c>
      <c r="M37" s="130"/>
      <c r="N37" s="130"/>
      <c r="O37" s="130"/>
      <c r="P37" s="130"/>
      <c r="Q37" s="130"/>
      <c r="R37" s="130"/>
      <c r="S37" s="130"/>
      <c r="T37" s="130"/>
      <c r="U37" s="130"/>
      <c r="V37" s="130"/>
    </row>
    <row r="38" spans="1:22" x14ac:dyDescent="0.2">
      <c r="A38" s="146" t="s">
        <v>118</v>
      </c>
      <c r="B38" s="78" t="s">
        <v>17</v>
      </c>
      <c r="C38" s="31">
        <v>16</v>
      </c>
      <c r="D38" s="31">
        <v>14</v>
      </c>
      <c r="E38" s="31">
        <v>32</v>
      </c>
      <c r="F38" s="31">
        <v>30</v>
      </c>
      <c r="G38" s="31">
        <v>34</v>
      </c>
      <c r="H38" s="31">
        <v>29</v>
      </c>
      <c r="I38" s="31">
        <v>20</v>
      </c>
      <c r="J38" s="31">
        <v>26</v>
      </c>
      <c r="K38" s="31">
        <v>27</v>
      </c>
      <c r="L38" s="31">
        <v>36</v>
      </c>
      <c r="M38" s="132"/>
      <c r="N38" s="130"/>
      <c r="O38" s="130"/>
      <c r="P38" s="130"/>
      <c r="Q38" s="130"/>
      <c r="R38" s="130"/>
      <c r="S38" s="130"/>
      <c r="T38" s="130"/>
      <c r="U38" s="130"/>
      <c r="V38" s="130"/>
    </row>
    <row r="39" spans="1:22" x14ac:dyDescent="0.2">
      <c r="A39" s="146" t="str">
        <f>A38</f>
        <v>Fantasy</v>
      </c>
      <c r="B39" s="78" t="s">
        <v>88</v>
      </c>
      <c r="C39" s="31">
        <v>0</v>
      </c>
      <c r="D39" s="31">
        <v>1</v>
      </c>
      <c r="E39" s="31">
        <v>3</v>
      </c>
      <c r="F39" s="31">
        <v>2</v>
      </c>
      <c r="G39" s="31">
        <v>0</v>
      </c>
      <c r="H39" s="31">
        <v>5</v>
      </c>
      <c r="I39" s="31">
        <v>1</v>
      </c>
      <c r="J39" s="31">
        <v>1</v>
      </c>
      <c r="K39" s="31">
        <v>2</v>
      </c>
      <c r="L39" s="31">
        <v>1</v>
      </c>
      <c r="M39" s="130"/>
      <c r="N39" s="130"/>
      <c r="O39" s="130"/>
      <c r="P39" s="130"/>
      <c r="Q39" s="130"/>
      <c r="R39" s="130"/>
      <c r="S39" s="130"/>
      <c r="T39" s="130"/>
      <c r="U39" s="130"/>
      <c r="V39" s="130"/>
    </row>
    <row r="40" spans="1:22" x14ac:dyDescent="0.2">
      <c r="A40" s="146" t="str">
        <f>A39</f>
        <v>Fantasy</v>
      </c>
      <c r="B40" s="78" t="s">
        <v>18</v>
      </c>
      <c r="C40" s="31">
        <v>7</v>
      </c>
      <c r="D40" s="31">
        <v>10</v>
      </c>
      <c r="E40" s="31">
        <v>10</v>
      </c>
      <c r="F40" s="31">
        <v>11</v>
      </c>
      <c r="G40" s="31">
        <v>5</v>
      </c>
      <c r="H40" s="31">
        <v>7</v>
      </c>
      <c r="I40" s="31">
        <v>11</v>
      </c>
      <c r="J40" s="31">
        <v>22</v>
      </c>
      <c r="K40" s="31">
        <v>13</v>
      </c>
      <c r="L40" s="31">
        <v>16</v>
      </c>
      <c r="M40" s="130"/>
      <c r="N40" s="130"/>
      <c r="O40" s="130"/>
      <c r="P40" s="130"/>
      <c r="Q40" s="130"/>
      <c r="R40" s="130"/>
      <c r="S40" s="130"/>
      <c r="T40" s="130"/>
      <c r="U40" s="130"/>
      <c r="V40" s="130"/>
    </row>
    <row r="41" spans="1:22" x14ac:dyDescent="0.2">
      <c r="A41" s="146" t="str">
        <f>A40</f>
        <v>Fantasy</v>
      </c>
      <c r="B41" s="78" t="s">
        <v>15</v>
      </c>
      <c r="C41" s="31">
        <v>0</v>
      </c>
      <c r="D41" s="31">
        <v>0</v>
      </c>
      <c r="E41" s="31">
        <v>0</v>
      </c>
      <c r="F41" s="31">
        <v>1</v>
      </c>
      <c r="G41" s="31">
        <v>0</v>
      </c>
      <c r="H41" s="31">
        <v>0</v>
      </c>
      <c r="I41" s="31">
        <v>0</v>
      </c>
      <c r="J41" s="31">
        <v>0</v>
      </c>
      <c r="K41" s="31">
        <v>0</v>
      </c>
      <c r="L41" s="31">
        <v>0</v>
      </c>
      <c r="M41" s="130"/>
      <c r="N41" s="130"/>
      <c r="O41" s="130"/>
      <c r="P41" s="130"/>
      <c r="Q41" s="130"/>
      <c r="R41" s="130"/>
      <c r="S41" s="130"/>
      <c r="T41" s="130"/>
      <c r="U41" s="130"/>
      <c r="V41" s="130"/>
    </row>
    <row r="42" spans="1:22" x14ac:dyDescent="0.2">
      <c r="A42" s="147" t="str">
        <f>A41</f>
        <v>Fantasy</v>
      </c>
      <c r="B42" s="39" t="s">
        <v>0</v>
      </c>
      <c r="C42" s="125">
        <v>23</v>
      </c>
      <c r="D42" s="125">
        <v>25</v>
      </c>
      <c r="E42" s="125">
        <v>45</v>
      </c>
      <c r="F42" s="125">
        <v>44</v>
      </c>
      <c r="G42" s="125">
        <v>39</v>
      </c>
      <c r="H42" s="125">
        <v>41</v>
      </c>
      <c r="I42" s="125">
        <v>32</v>
      </c>
      <c r="J42" s="125">
        <v>49</v>
      </c>
      <c r="K42" s="125">
        <v>42</v>
      </c>
      <c r="L42" s="125">
        <v>53</v>
      </c>
      <c r="M42" s="130"/>
      <c r="N42" s="130"/>
      <c r="O42" s="130"/>
      <c r="P42" s="130"/>
      <c r="Q42" s="130"/>
      <c r="R42" s="130"/>
      <c r="S42" s="130"/>
      <c r="T42" s="130"/>
      <c r="U42" s="130"/>
      <c r="V42" s="130"/>
    </row>
    <row r="43" spans="1:22" x14ac:dyDescent="0.2">
      <c r="A43" s="146" t="s">
        <v>119</v>
      </c>
      <c r="B43" s="78" t="s">
        <v>17</v>
      </c>
      <c r="C43" s="31">
        <v>5</v>
      </c>
      <c r="D43" s="31">
        <v>2</v>
      </c>
      <c r="E43" s="31">
        <v>4</v>
      </c>
      <c r="F43" s="31">
        <v>2</v>
      </c>
      <c r="G43" s="31">
        <v>1</v>
      </c>
      <c r="H43" s="31">
        <v>2</v>
      </c>
      <c r="I43" s="31">
        <v>3</v>
      </c>
      <c r="J43" s="31">
        <v>1</v>
      </c>
      <c r="K43" s="31">
        <v>2</v>
      </c>
      <c r="L43" s="31">
        <v>3</v>
      </c>
      <c r="M43" s="132"/>
      <c r="N43" s="130"/>
      <c r="O43" s="130"/>
      <c r="P43" s="130"/>
      <c r="Q43" s="130"/>
      <c r="R43" s="130"/>
      <c r="S43" s="130"/>
      <c r="T43" s="130"/>
      <c r="U43" s="130"/>
      <c r="V43" s="130"/>
    </row>
    <row r="44" spans="1:22" x14ac:dyDescent="0.2">
      <c r="A44" s="146" t="str">
        <f>A43</f>
        <v>Heroin</v>
      </c>
      <c r="B44" s="78" t="s">
        <v>88</v>
      </c>
      <c r="C44" s="31">
        <v>0</v>
      </c>
      <c r="D44" s="31">
        <v>0</v>
      </c>
      <c r="E44" s="31">
        <v>0</v>
      </c>
      <c r="F44" s="31">
        <v>0</v>
      </c>
      <c r="G44" s="31">
        <v>1</v>
      </c>
      <c r="H44" s="31">
        <v>0</v>
      </c>
      <c r="I44" s="31">
        <v>0</v>
      </c>
      <c r="J44" s="31">
        <v>0</v>
      </c>
      <c r="K44" s="31">
        <v>0</v>
      </c>
      <c r="L44" s="31">
        <v>0</v>
      </c>
      <c r="M44" s="130"/>
      <c r="N44" s="130"/>
      <c r="O44" s="130"/>
      <c r="P44" s="130"/>
      <c r="Q44" s="130"/>
      <c r="R44" s="130"/>
      <c r="S44" s="130"/>
      <c r="T44" s="130"/>
      <c r="U44" s="130"/>
      <c r="V44" s="130"/>
    </row>
    <row r="45" spans="1:22" x14ac:dyDescent="0.2">
      <c r="A45" s="146" t="str">
        <f>A44</f>
        <v>Heroin</v>
      </c>
      <c r="B45" s="78" t="s">
        <v>18</v>
      </c>
      <c r="C45" s="31">
        <v>2</v>
      </c>
      <c r="D45" s="31">
        <v>1</v>
      </c>
      <c r="E45" s="31">
        <v>0</v>
      </c>
      <c r="F45" s="31">
        <v>0</v>
      </c>
      <c r="G45" s="31">
        <v>0</v>
      </c>
      <c r="H45" s="31">
        <v>1</v>
      </c>
      <c r="I45" s="31">
        <v>1</v>
      </c>
      <c r="J45" s="31">
        <v>0</v>
      </c>
      <c r="K45" s="31">
        <v>1</v>
      </c>
      <c r="L45" s="31">
        <v>0</v>
      </c>
      <c r="M45" s="130"/>
      <c r="N45" s="130"/>
      <c r="O45" s="130"/>
      <c r="P45" s="130"/>
      <c r="Q45" s="130"/>
      <c r="R45" s="130"/>
      <c r="S45" s="130"/>
      <c r="T45" s="130"/>
      <c r="U45" s="130"/>
      <c r="V45" s="130"/>
    </row>
    <row r="46" spans="1:22" x14ac:dyDescent="0.2">
      <c r="A46" s="146" t="str">
        <f>A45</f>
        <v>Heroin</v>
      </c>
      <c r="B46" s="78" t="s">
        <v>15</v>
      </c>
      <c r="C46" s="31">
        <v>0</v>
      </c>
      <c r="D46" s="31">
        <v>0</v>
      </c>
      <c r="E46" s="31">
        <v>0</v>
      </c>
      <c r="F46" s="31">
        <v>0</v>
      </c>
      <c r="G46" s="31">
        <v>0</v>
      </c>
      <c r="H46" s="31">
        <v>0</v>
      </c>
      <c r="I46" s="31">
        <v>0</v>
      </c>
      <c r="J46" s="31">
        <v>0</v>
      </c>
      <c r="K46" s="31">
        <v>0</v>
      </c>
      <c r="L46" s="31">
        <v>0</v>
      </c>
      <c r="M46" s="130"/>
      <c r="N46" s="130"/>
      <c r="O46" s="130"/>
      <c r="P46" s="130"/>
      <c r="Q46" s="130"/>
      <c r="R46" s="130"/>
      <c r="S46" s="130"/>
      <c r="T46" s="130"/>
      <c r="U46" s="130"/>
      <c r="V46" s="130"/>
    </row>
    <row r="47" spans="1:22" x14ac:dyDescent="0.2">
      <c r="A47" s="147" t="str">
        <f>A46</f>
        <v>Heroin</v>
      </c>
      <c r="B47" s="39" t="s">
        <v>0</v>
      </c>
      <c r="C47" s="125">
        <v>7</v>
      </c>
      <c r="D47" s="125">
        <v>3</v>
      </c>
      <c r="E47" s="125">
        <v>4</v>
      </c>
      <c r="F47" s="125">
        <v>2</v>
      </c>
      <c r="G47" s="125">
        <v>2</v>
      </c>
      <c r="H47" s="125">
        <v>3</v>
      </c>
      <c r="I47" s="125">
        <v>4</v>
      </c>
      <c r="J47" s="125">
        <v>1</v>
      </c>
      <c r="K47" s="125">
        <v>3</v>
      </c>
      <c r="L47" s="125">
        <v>3</v>
      </c>
      <c r="M47" s="130"/>
      <c r="N47" s="130"/>
      <c r="O47" s="130"/>
      <c r="P47" s="130"/>
      <c r="Q47" s="130"/>
      <c r="R47" s="130"/>
      <c r="S47" s="130"/>
      <c r="T47" s="130"/>
      <c r="U47" s="130"/>
      <c r="V47" s="130"/>
    </row>
    <row r="48" spans="1:22" x14ac:dyDescent="0.2">
      <c r="A48" s="146" t="s">
        <v>120</v>
      </c>
      <c r="B48" s="78" t="s">
        <v>17</v>
      </c>
      <c r="C48" s="31">
        <v>36</v>
      </c>
      <c r="D48" s="31">
        <v>23</v>
      </c>
      <c r="E48" s="31">
        <v>11</v>
      </c>
      <c r="F48" s="31">
        <v>26</v>
      </c>
      <c r="G48" s="31">
        <v>20</v>
      </c>
      <c r="H48" s="31">
        <v>20</v>
      </c>
      <c r="I48" s="31">
        <v>17</v>
      </c>
      <c r="J48" s="31">
        <v>21</v>
      </c>
      <c r="K48" s="31">
        <v>33</v>
      </c>
      <c r="L48" s="31">
        <v>32</v>
      </c>
      <c r="M48" s="132"/>
      <c r="N48" s="130"/>
      <c r="O48" s="130"/>
      <c r="P48" s="130"/>
      <c r="Q48" s="130"/>
      <c r="R48" s="130"/>
      <c r="S48" s="130"/>
      <c r="T48" s="130"/>
      <c r="U48" s="130"/>
      <c r="V48" s="130"/>
    </row>
    <row r="49" spans="1:22" x14ac:dyDescent="0.2">
      <c r="A49" s="146" t="str">
        <f>A48</f>
        <v>LSD</v>
      </c>
      <c r="B49" s="78" t="s">
        <v>88</v>
      </c>
      <c r="C49" s="31">
        <v>3</v>
      </c>
      <c r="D49" s="31">
        <v>2</v>
      </c>
      <c r="E49" s="31">
        <v>2</v>
      </c>
      <c r="F49" s="31">
        <v>1</v>
      </c>
      <c r="G49" s="31">
        <v>2</v>
      </c>
      <c r="H49" s="31">
        <v>6</v>
      </c>
      <c r="I49" s="31">
        <v>4</v>
      </c>
      <c r="J49" s="31">
        <v>6</v>
      </c>
      <c r="K49" s="31">
        <v>6</v>
      </c>
      <c r="L49" s="31">
        <v>5</v>
      </c>
      <c r="M49" s="130"/>
      <c r="N49" s="130"/>
      <c r="O49" s="130"/>
      <c r="P49" s="130"/>
      <c r="Q49" s="130"/>
      <c r="R49" s="130"/>
      <c r="S49" s="130"/>
      <c r="T49" s="130"/>
      <c r="U49" s="130"/>
      <c r="V49" s="130"/>
    </row>
    <row r="50" spans="1:22" x14ac:dyDescent="0.2">
      <c r="A50" s="146" t="str">
        <f>A49</f>
        <v>LSD</v>
      </c>
      <c r="B50" s="78" t="s">
        <v>18</v>
      </c>
      <c r="C50" s="31">
        <v>8</v>
      </c>
      <c r="D50" s="31">
        <v>7</v>
      </c>
      <c r="E50" s="31">
        <v>4</v>
      </c>
      <c r="F50" s="31">
        <v>5</v>
      </c>
      <c r="G50" s="31">
        <v>6</v>
      </c>
      <c r="H50" s="31">
        <v>5</v>
      </c>
      <c r="I50" s="31">
        <v>8</v>
      </c>
      <c r="J50" s="31">
        <v>9</v>
      </c>
      <c r="K50" s="31">
        <v>14</v>
      </c>
      <c r="L50" s="31">
        <v>7</v>
      </c>
      <c r="M50" s="130"/>
      <c r="N50" s="130"/>
      <c r="O50" s="130"/>
      <c r="P50" s="130"/>
      <c r="Q50" s="130"/>
      <c r="R50" s="130"/>
      <c r="S50" s="130"/>
      <c r="T50" s="130"/>
      <c r="U50" s="130"/>
      <c r="V50" s="130"/>
    </row>
    <row r="51" spans="1:22" ht="14.25" customHeight="1" x14ac:dyDescent="0.2">
      <c r="A51" s="146" t="str">
        <f>A50</f>
        <v>LSD</v>
      </c>
      <c r="B51" s="78" t="s">
        <v>15</v>
      </c>
      <c r="C51" s="31">
        <v>0</v>
      </c>
      <c r="D51" s="31">
        <v>0</v>
      </c>
      <c r="E51" s="31">
        <v>0</v>
      </c>
      <c r="F51" s="31">
        <v>0</v>
      </c>
      <c r="G51" s="31">
        <v>0</v>
      </c>
      <c r="H51" s="31">
        <v>0</v>
      </c>
      <c r="I51" s="31">
        <v>0</v>
      </c>
      <c r="J51" s="31">
        <v>0</v>
      </c>
      <c r="K51" s="31">
        <v>0</v>
      </c>
      <c r="L51" s="31">
        <v>0</v>
      </c>
      <c r="M51" s="130"/>
      <c r="N51" s="130"/>
      <c r="O51" s="130"/>
      <c r="P51" s="130"/>
      <c r="Q51" s="130"/>
      <c r="R51" s="130"/>
      <c r="S51" s="130"/>
      <c r="T51" s="130"/>
      <c r="U51" s="130"/>
      <c r="V51" s="130"/>
    </row>
    <row r="52" spans="1:22" x14ac:dyDescent="0.2">
      <c r="A52" s="147" t="str">
        <f>A51</f>
        <v>LSD</v>
      </c>
      <c r="B52" s="39" t="s">
        <v>0</v>
      </c>
      <c r="C52" s="125">
        <v>47</v>
      </c>
      <c r="D52" s="125">
        <v>32</v>
      </c>
      <c r="E52" s="125">
        <v>17</v>
      </c>
      <c r="F52" s="125">
        <v>32</v>
      </c>
      <c r="G52" s="125">
        <v>28</v>
      </c>
      <c r="H52" s="125">
        <v>31</v>
      </c>
      <c r="I52" s="125">
        <v>29</v>
      </c>
      <c r="J52" s="125">
        <v>36</v>
      </c>
      <c r="K52" s="125">
        <v>53</v>
      </c>
      <c r="L52" s="125">
        <v>44</v>
      </c>
      <c r="M52" s="130"/>
      <c r="N52" s="130"/>
      <c r="O52" s="130"/>
      <c r="P52" s="130"/>
      <c r="Q52" s="130"/>
      <c r="R52" s="130"/>
      <c r="S52" s="130"/>
      <c r="T52" s="130"/>
      <c r="U52" s="130"/>
      <c r="V52" s="130"/>
    </row>
    <row r="53" spans="1:22" ht="14.25" customHeight="1" x14ac:dyDescent="0.2">
      <c r="A53" s="153" t="s">
        <v>104</v>
      </c>
      <c r="B53" s="78" t="s">
        <v>17</v>
      </c>
      <c r="C53" s="31">
        <v>1205</v>
      </c>
      <c r="D53" s="31">
        <v>1400</v>
      </c>
      <c r="E53" s="31">
        <v>1804</v>
      </c>
      <c r="F53" s="31">
        <v>2100</v>
      </c>
      <c r="G53" s="31">
        <v>2249</v>
      </c>
      <c r="H53" s="31">
        <v>2394</v>
      </c>
      <c r="I53" s="31">
        <v>2424</v>
      </c>
      <c r="J53" s="31">
        <v>1604</v>
      </c>
      <c r="K53" s="31">
        <v>1673</v>
      </c>
      <c r="L53" s="31">
        <v>1858</v>
      </c>
      <c r="M53" s="132"/>
      <c r="N53" s="130"/>
      <c r="O53" s="130"/>
      <c r="P53" s="130"/>
      <c r="Q53" s="130"/>
      <c r="R53" s="130"/>
      <c r="S53" s="130"/>
      <c r="T53" s="130"/>
      <c r="U53" s="130"/>
      <c r="V53" s="130"/>
    </row>
    <row r="54" spans="1:22" x14ac:dyDescent="0.2">
      <c r="A54" s="154" t="str">
        <f>A53</f>
        <v>Methamphetamine</v>
      </c>
      <c r="B54" s="78" t="s">
        <v>88</v>
      </c>
      <c r="C54" s="31">
        <v>36</v>
      </c>
      <c r="D54" s="31">
        <v>47</v>
      </c>
      <c r="E54" s="31">
        <v>41</v>
      </c>
      <c r="F54" s="31">
        <v>58</v>
      </c>
      <c r="G54" s="31">
        <v>57</v>
      </c>
      <c r="H54" s="31">
        <v>70</v>
      </c>
      <c r="I54" s="31">
        <v>77</v>
      </c>
      <c r="J54" s="31">
        <v>43</v>
      </c>
      <c r="K54" s="31">
        <v>48</v>
      </c>
      <c r="L54" s="31">
        <v>39</v>
      </c>
      <c r="M54" s="130"/>
      <c r="N54" s="130"/>
      <c r="O54" s="130"/>
      <c r="P54" s="130"/>
      <c r="Q54" s="130"/>
      <c r="R54" s="130"/>
      <c r="S54" s="130"/>
      <c r="T54" s="130"/>
      <c r="U54" s="130"/>
      <c r="V54" s="130"/>
    </row>
    <row r="55" spans="1:22" x14ac:dyDescent="0.2">
      <c r="A55" s="154" t="str">
        <f>A54</f>
        <v>Methamphetamine</v>
      </c>
      <c r="B55" s="78" t="s">
        <v>18</v>
      </c>
      <c r="C55" s="31">
        <v>305</v>
      </c>
      <c r="D55" s="31">
        <v>341</v>
      </c>
      <c r="E55" s="31">
        <v>407</v>
      </c>
      <c r="F55" s="31">
        <v>483</v>
      </c>
      <c r="G55" s="31">
        <v>504</v>
      </c>
      <c r="H55" s="31">
        <v>619</v>
      </c>
      <c r="I55" s="31">
        <v>601</v>
      </c>
      <c r="J55" s="31">
        <v>495</v>
      </c>
      <c r="K55" s="31">
        <v>493</v>
      </c>
      <c r="L55" s="31">
        <v>529</v>
      </c>
      <c r="M55" s="130"/>
      <c r="N55" s="130"/>
      <c r="O55" s="130"/>
      <c r="P55" s="130"/>
      <c r="Q55" s="130"/>
      <c r="R55" s="130"/>
      <c r="S55" s="130"/>
      <c r="T55" s="130"/>
      <c r="U55" s="130"/>
      <c r="V55" s="130"/>
    </row>
    <row r="56" spans="1:22" x14ac:dyDescent="0.2">
      <c r="A56" s="154" t="str">
        <f>A55</f>
        <v>Methamphetamine</v>
      </c>
      <c r="B56" s="78" t="s">
        <v>15</v>
      </c>
      <c r="C56" s="31">
        <v>3</v>
      </c>
      <c r="D56" s="31">
        <v>0</v>
      </c>
      <c r="E56" s="31">
        <v>4</v>
      </c>
      <c r="F56" s="31">
        <v>1</v>
      </c>
      <c r="G56" s="31">
        <v>5</v>
      </c>
      <c r="H56" s="31">
        <v>6</v>
      </c>
      <c r="I56" s="31">
        <v>8</v>
      </c>
      <c r="J56" s="31">
        <v>10</v>
      </c>
      <c r="K56" s="31">
        <v>8</v>
      </c>
      <c r="L56" s="31">
        <v>13</v>
      </c>
      <c r="M56" s="130"/>
      <c r="N56" s="130"/>
      <c r="O56" s="130"/>
      <c r="P56" s="130"/>
      <c r="Q56" s="130"/>
      <c r="R56" s="130"/>
      <c r="S56" s="130"/>
      <c r="T56" s="130"/>
      <c r="U56" s="130"/>
      <c r="V56" s="130"/>
    </row>
    <row r="57" spans="1:22" x14ac:dyDescent="0.2">
      <c r="A57" s="155" t="str">
        <f>A56</f>
        <v>Methamphetamine</v>
      </c>
      <c r="B57" s="39" t="s">
        <v>0</v>
      </c>
      <c r="C57" s="125">
        <v>1549</v>
      </c>
      <c r="D57" s="125">
        <v>1788</v>
      </c>
      <c r="E57" s="125">
        <v>2256</v>
      </c>
      <c r="F57" s="125">
        <v>2642</v>
      </c>
      <c r="G57" s="125">
        <v>2815</v>
      </c>
      <c r="H57" s="125">
        <v>3089</v>
      </c>
      <c r="I57" s="125">
        <v>3110</v>
      </c>
      <c r="J57" s="125">
        <v>2152</v>
      </c>
      <c r="K57" s="125">
        <v>2222</v>
      </c>
      <c r="L57" s="125">
        <v>2439</v>
      </c>
      <c r="M57" s="130"/>
      <c r="N57" s="130"/>
      <c r="O57" s="130"/>
      <c r="P57" s="130"/>
      <c r="Q57" s="130"/>
      <c r="R57" s="130"/>
      <c r="S57" s="130"/>
      <c r="T57" s="130"/>
      <c r="U57" s="130"/>
      <c r="V57" s="130"/>
    </row>
    <row r="58" spans="1:22" x14ac:dyDescent="0.2">
      <c r="A58" s="146" t="s">
        <v>121</v>
      </c>
      <c r="B58" s="78" t="s">
        <v>17</v>
      </c>
      <c r="C58" s="31">
        <v>14</v>
      </c>
      <c r="D58" s="31">
        <v>18</v>
      </c>
      <c r="E58" s="31">
        <v>7</v>
      </c>
      <c r="F58" s="31">
        <v>17</v>
      </c>
      <c r="G58" s="31">
        <v>8</v>
      </c>
      <c r="H58" s="31">
        <v>7</v>
      </c>
      <c r="I58" s="31">
        <v>7</v>
      </c>
      <c r="J58" s="31">
        <v>4</v>
      </c>
      <c r="K58" s="31">
        <v>2</v>
      </c>
      <c r="L58" s="31">
        <v>3</v>
      </c>
      <c r="M58" s="132"/>
      <c r="N58" s="130"/>
      <c r="O58" s="130"/>
      <c r="P58" s="130"/>
      <c r="Q58" s="130"/>
      <c r="R58" s="130"/>
      <c r="S58" s="130"/>
      <c r="T58" s="130"/>
      <c r="U58" s="130"/>
      <c r="V58" s="130"/>
    </row>
    <row r="59" spans="1:22" x14ac:dyDescent="0.2">
      <c r="A59" s="146" t="str">
        <f>A58</f>
        <v>Morphine</v>
      </c>
      <c r="B59" s="78" t="s">
        <v>88</v>
      </c>
      <c r="C59" s="31">
        <v>0</v>
      </c>
      <c r="D59" s="31">
        <v>0</v>
      </c>
      <c r="E59" s="31">
        <v>2</v>
      </c>
      <c r="F59" s="31">
        <v>0</v>
      </c>
      <c r="G59" s="31">
        <v>0</v>
      </c>
      <c r="H59" s="31">
        <v>0</v>
      </c>
      <c r="I59" s="31">
        <v>0</v>
      </c>
      <c r="J59" s="31">
        <v>0</v>
      </c>
      <c r="K59" s="31">
        <v>0</v>
      </c>
      <c r="L59" s="31">
        <v>0</v>
      </c>
      <c r="M59" s="130"/>
      <c r="N59" s="130"/>
      <c r="O59" s="130"/>
      <c r="P59" s="130"/>
      <c r="Q59" s="130"/>
      <c r="R59" s="130"/>
      <c r="S59" s="130"/>
      <c r="T59" s="130"/>
      <c r="U59" s="130"/>
      <c r="V59" s="130"/>
    </row>
    <row r="60" spans="1:22" x14ac:dyDescent="0.2">
      <c r="A60" s="146" t="str">
        <f>A59</f>
        <v>Morphine</v>
      </c>
      <c r="B60" s="78" t="s">
        <v>18</v>
      </c>
      <c r="C60" s="31">
        <v>7</v>
      </c>
      <c r="D60" s="31">
        <v>2</v>
      </c>
      <c r="E60" s="31">
        <v>5</v>
      </c>
      <c r="F60" s="31">
        <v>4</v>
      </c>
      <c r="G60" s="31">
        <v>1</v>
      </c>
      <c r="H60" s="31">
        <v>1</v>
      </c>
      <c r="I60" s="31">
        <v>1</v>
      </c>
      <c r="J60" s="31">
        <v>1</v>
      </c>
      <c r="K60" s="31">
        <v>2</v>
      </c>
      <c r="L60" s="31">
        <v>2</v>
      </c>
      <c r="M60" s="130"/>
      <c r="N60" s="130"/>
      <c r="O60" s="130"/>
      <c r="P60" s="130"/>
      <c r="Q60" s="130"/>
      <c r="R60" s="130"/>
      <c r="S60" s="130"/>
      <c r="T60" s="130"/>
      <c r="U60" s="130"/>
      <c r="V60" s="130"/>
    </row>
    <row r="61" spans="1:22" x14ac:dyDescent="0.2">
      <c r="A61" s="146" t="str">
        <f>A60</f>
        <v>Morphine</v>
      </c>
      <c r="B61" s="78" t="s">
        <v>15</v>
      </c>
      <c r="C61" s="31">
        <v>0</v>
      </c>
      <c r="D61" s="31">
        <v>0</v>
      </c>
      <c r="E61" s="31">
        <v>0</v>
      </c>
      <c r="F61" s="31">
        <v>0</v>
      </c>
      <c r="G61" s="31">
        <v>0</v>
      </c>
      <c r="H61" s="31">
        <v>0</v>
      </c>
      <c r="I61" s="31">
        <v>0</v>
      </c>
      <c r="J61" s="31">
        <v>0</v>
      </c>
      <c r="K61" s="31">
        <v>0</v>
      </c>
      <c r="L61" s="31">
        <v>0</v>
      </c>
      <c r="M61" s="130"/>
      <c r="N61" s="130"/>
      <c r="O61" s="130"/>
      <c r="P61" s="130"/>
      <c r="Q61" s="130"/>
      <c r="R61" s="130"/>
      <c r="S61" s="130"/>
      <c r="T61" s="130"/>
      <c r="U61" s="130"/>
      <c r="V61" s="130"/>
    </row>
    <row r="62" spans="1:22" x14ac:dyDescent="0.2">
      <c r="A62" s="147" t="str">
        <f>A61</f>
        <v>Morphine</v>
      </c>
      <c r="B62" s="39" t="s">
        <v>0</v>
      </c>
      <c r="C62" s="125">
        <v>21</v>
      </c>
      <c r="D62" s="125">
        <v>20</v>
      </c>
      <c r="E62" s="125">
        <v>14</v>
      </c>
      <c r="F62" s="125">
        <v>21</v>
      </c>
      <c r="G62" s="125">
        <v>9</v>
      </c>
      <c r="H62" s="125">
        <v>8</v>
      </c>
      <c r="I62" s="125">
        <v>8</v>
      </c>
      <c r="J62" s="125">
        <v>5</v>
      </c>
      <c r="K62" s="125">
        <v>4</v>
      </c>
      <c r="L62" s="125">
        <v>5</v>
      </c>
      <c r="M62" s="130"/>
      <c r="N62" s="130"/>
      <c r="O62" s="130"/>
      <c r="P62" s="130"/>
      <c r="Q62" s="130"/>
      <c r="R62" s="130"/>
      <c r="S62" s="130"/>
      <c r="T62" s="130"/>
      <c r="U62" s="130"/>
      <c r="V62" s="130"/>
    </row>
    <row r="63" spans="1:22" x14ac:dyDescent="0.2">
      <c r="A63" s="146" t="s">
        <v>122</v>
      </c>
      <c r="B63" s="78" t="s">
        <v>17</v>
      </c>
      <c r="C63" s="31">
        <v>0</v>
      </c>
      <c r="D63" s="31">
        <v>1</v>
      </c>
      <c r="E63" s="31">
        <v>0</v>
      </c>
      <c r="F63" s="31">
        <v>0</v>
      </c>
      <c r="G63" s="31">
        <v>0</v>
      </c>
      <c r="H63" s="31">
        <v>0</v>
      </c>
      <c r="I63" s="31">
        <v>0</v>
      </c>
      <c r="J63" s="31">
        <v>0</v>
      </c>
      <c r="K63" s="31">
        <v>1</v>
      </c>
      <c r="L63" s="31">
        <v>0</v>
      </c>
      <c r="M63" s="132"/>
      <c r="N63" s="130"/>
      <c r="O63" s="130"/>
      <c r="P63" s="130"/>
      <c r="Q63" s="130"/>
      <c r="R63" s="130"/>
      <c r="S63" s="130"/>
      <c r="T63" s="130"/>
      <c r="U63" s="130"/>
      <c r="V63" s="130"/>
    </row>
    <row r="64" spans="1:22" ht="14.25" customHeight="1" x14ac:dyDescent="0.2">
      <c r="A64" s="146" t="str">
        <f>A63</f>
        <v>Opium</v>
      </c>
      <c r="B64" s="78" t="s">
        <v>88</v>
      </c>
      <c r="C64" s="31">
        <v>0</v>
      </c>
      <c r="D64" s="31">
        <v>0</v>
      </c>
      <c r="E64" s="31">
        <v>0</v>
      </c>
      <c r="F64" s="31">
        <v>0</v>
      </c>
      <c r="G64" s="31">
        <v>0</v>
      </c>
      <c r="H64" s="31">
        <v>0</v>
      </c>
      <c r="I64" s="31">
        <v>0</v>
      </c>
      <c r="J64" s="31">
        <v>0</v>
      </c>
      <c r="K64" s="31">
        <v>0</v>
      </c>
      <c r="L64" s="31">
        <v>0</v>
      </c>
      <c r="M64" s="130"/>
      <c r="N64" s="130"/>
      <c r="O64" s="130"/>
      <c r="P64" s="130"/>
      <c r="Q64" s="130"/>
      <c r="R64" s="130"/>
      <c r="S64" s="130"/>
      <c r="T64" s="130"/>
      <c r="U64" s="130"/>
      <c r="V64" s="130"/>
    </row>
    <row r="65" spans="1:22" x14ac:dyDescent="0.2">
      <c r="A65" s="146" t="str">
        <f>A64</f>
        <v>Opium</v>
      </c>
      <c r="B65" s="78" t="s">
        <v>18</v>
      </c>
      <c r="C65" s="31">
        <v>1</v>
      </c>
      <c r="D65" s="31">
        <v>0</v>
      </c>
      <c r="E65" s="31">
        <v>0</v>
      </c>
      <c r="F65" s="31">
        <v>0</v>
      </c>
      <c r="G65" s="31">
        <v>0</v>
      </c>
      <c r="H65" s="31">
        <v>0</v>
      </c>
      <c r="I65" s="31">
        <v>0</v>
      </c>
      <c r="J65" s="31">
        <v>1</v>
      </c>
      <c r="K65" s="31">
        <v>0</v>
      </c>
      <c r="L65" s="31">
        <v>1</v>
      </c>
      <c r="M65" s="130"/>
      <c r="N65" s="130"/>
      <c r="O65" s="130"/>
      <c r="P65" s="130"/>
      <c r="Q65" s="130"/>
      <c r="R65" s="130"/>
      <c r="S65" s="130"/>
      <c r="T65" s="130"/>
      <c r="U65" s="130"/>
      <c r="V65" s="130"/>
    </row>
    <row r="66" spans="1:22" x14ac:dyDescent="0.2">
      <c r="A66" s="146" t="str">
        <f>A65</f>
        <v>Opium</v>
      </c>
      <c r="B66" s="78" t="s">
        <v>15</v>
      </c>
      <c r="C66" s="31">
        <v>0</v>
      </c>
      <c r="D66" s="31">
        <v>0</v>
      </c>
      <c r="E66" s="31">
        <v>0</v>
      </c>
      <c r="F66" s="31">
        <v>0</v>
      </c>
      <c r="G66" s="31">
        <v>0</v>
      </c>
      <c r="H66" s="31">
        <v>0</v>
      </c>
      <c r="I66" s="31">
        <v>0</v>
      </c>
      <c r="J66" s="31">
        <v>0</v>
      </c>
      <c r="K66" s="31">
        <v>0</v>
      </c>
      <c r="L66" s="31">
        <v>0</v>
      </c>
      <c r="M66" s="130"/>
      <c r="N66" s="130"/>
      <c r="O66" s="130"/>
      <c r="P66" s="130"/>
      <c r="Q66" s="130"/>
      <c r="R66" s="130"/>
      <c r="S66" s="130"/>
      <c r="T66" s="130"/>
      <c r="U66" s="130"/>
      <c r="V66" s="130"/>
    </row>
    <row r="67" spans="1:22" x14ac:dyDescent="0.2">
      <c r="A67" s="147" t="str">
        <f>A66</f>
        <v>Opium</v>
      </c>
      <c r="B67" s="39" t="s">
        <v>0</v>
      </c>
      <c r="C67" s="125">
        <v>1</v>
      </c>
      <c r="D67" s="125">
        <v>1</v>
      </c>
      <c r="E67" s="125">
        <v>0</v>
      </c>
      <c r="F67" s="125">
        <v>0</v>
      </c>
      <c r="G67" s="125">
        <v>0</v>
      </c>
      <c r="H67" s="125">
        <v>0</v>
      </c>
      <c r="I67" s="125">
        <v>0</v>
      </c>
      <c r="J67" s="125">
        <v>1</v>
      </c>
      <c r="K67" s="125">
        <v>1</v>
      </c>
      <c r="L67" s="125">
        <v>1</v>
      </c>
      <c r="M67" s="130"/>
      <c r="N67" s="130"/>
      <c r="O67" s="130"/>
      <c r="P67" s="130"/>
      <c r="Q67" s="130"/>
      <c r="R67" s="130"/>
      <c r="S67" s="130"/>
      <c r="T67" s="130"/>
      <c r="U67" s="130"/>
      <c r="V67" s="130"/>
    </row>
    <row r="68" spans="1:22" ht="14.25" customHeight="1" x14ac:dyDescent="0.2">
      <c r="A68" s="146" t="s">
        <v>144</v>
      </c>
      <c r="B68" s="78" t="s">
        <v>17</v>
      </c>
      <c r="C68" s="31">
        <v>6</v>
      </c>
      <c r="D68" s="31">
        <v>6</v>
      </c>
      <c r="E68" s="31">
        <v>11</v>
      </c>
      <c r="F68" s="31">
        <v>10</v>
      </c>
      <c r="G68" s="31">
        <v>5</v>
      </c>
      <c r="H68" s="31">
        <v>3</v>
      </c>
      <c r="I68" s="31">
        <v>1</v>
      </c>
      <c r="J68" s="31">
        <v>3</v>
      </c>
      <c r="K68" s="31">
        <v>5</v>
      </c>
      <c r="L68" s="31">
        <v>2</v>
      </c>
      <c r="M68" s="132"/>
      <c r="N68" s="130"/>
      <c r="O68" s="130"/>
      <c r="P68" s="130"/>
      <c r="Q68" s="130"/>
      <c r="R68" s="130"/>
      <c r="S68" s="130"/>
      <c r="T68" s="130"/>
      <c r="U68" s="130"/>
      <c r="V68" s="130"/>
    </row>
    <row r="69" spans="1:22" x14ac:dyDescent="0.2">
      <c r="A69" s="146" t="str">
        <f t="shared" ref="A69:A72" si="1">A68</f>
        <v>Other opiates</v>
      </c>
      <c r="B69" s="78" t="s">
        <v>88</v>
      </c>
      <c r="C69" s="31">
        <v>0</v>
      </c>
      <c r="D69" s="31">
        <v>0</v>
      </c>
      <c r="E69" s="31">
        <v>1</v>
      </c>
      <c r="F69" s="31">
        <v>1</v>
      </c>
      <c r="G69" s="31">
        <v>0</v>
      </c>
      <c r="H69" s="31">
        <v>0</v>
      </c>
      <c r="I69" s="31">
        <v>1</v>
      </c>
      <c r="J69" s="31">
        <v>1</v>
      </c>
      <c r="K69" s="31">
        <v>0</v>
      </c>
      <c r="L69" s="31">
        <v>0</v>
      </c>
      <c r="M69" s="130"/>
      <c r="N69" s="130"/>
      <c r="O69" s="130"/>
      <c r="P69" s="130"/>
      <c r="Q69" s="130"/>
      <c r="R69" s="130"/>
      <c r="S69" s="130"/>
      <c r="T69" s="130"/>
      <c r="U69" s="130"/>
      <c r="V69" s="130"/>
    </row>
    <row r="70" spans="1:22" x14ac:dyDescent="0.2">
      <c r="A70" s="146" t="str">
        <f t="shared" si="1"/>
        <v>Other opiates</v>
      </c>
      <c r="B70" s="78" t="s">
        <v>18</v>
      </c>
      <c r="C70" s="31">
        <v>2</v>
      </c>
      <c r="D70" s="31">
        <v>2</v>
      </c>
      <c r="E70" s="31">
        <v>2</v>
      </c>
      <c r="F70" s="31">
        <v>2</v>
      </c>
      <c r="G70" s="31">
        <v>1</v>
      </c>
      <c r="H70" s="31">
        <v>2</v>
      </c>
      <c r="I70" s="31">
        <v>0</v>
      </c>
      <c r="J70" s="31">
        <v>1</v>
      </c>
      <c r="K70" s="31">
        <v>0</v>
      </c>
      <c r="L70" s="31">
        <v>1</v>
      </c>
      <c r="M70" s="130"/>
      <c r="N70" s="130"/>
      <c r="O70" s="130"/>
      <c r="P70" s="130"/>
      <c r="Q70" s="130"/>
      <c r="R70" s="130"/>
      <c r="S70" s="130"/>
      <c r="T70" s="130"/>
      <c r="U70" s="130"/>
      <c r="V70" s="130"/>
    </row>
    <row r="71" spans="1:22" x14ac:dyDescent="0.2">
      <c r="A71" s="146" t="str">
        <f t="shared" si="1"/>
        <v>Other opiates</v>
      </c>
      <c r="B71" s="78" t="s">
        <v>15</v>
      </c>
      <c r="C71" s="31">
        <v>0</v>
      </c>
      <c r="D71" s="31">
        <v>0</v>
      </c>
      <c r="E71" s="31">
        <v>0</v>
      </c>
      <c r="F71" s="31">
        <v>0</v>
      </c>
      <c r="G71" s="31">
        <v>0</v>
      </c>
      <c r="H71" s="31">
        <v>0</v>
      </c>
      <c r="I71" s="31">
        <v>0</v>
      </c>
      <c r="J71" s="31">
        <v>0</v>
      </c>
      <c r="K71" s="31">
        <v>0</v>
      </c>
      <c r="L71" s="31">
        <v>1</v>
      </c>
      <c r="M71" s="130"/>
      <c r="N71" s="130"/>
      <c r="O71" s="130"/>
      <c r="P71" s="130"/>
      <c r="Q71" s="130"/>
      <c r="R71" s="130"/>
      <c r="S71" s="130"/>
      <c r="T71" s="130"/>
      <c r="U71" s="130"/>
      <c r="V71" s="130"/>
    </row>
    <row r="72" spans="1:22" ht="14.25" customHeight="1" x14ac:dyDescent="0.2">
      <c r="A72" s="147" t="str">
        <f t="shared" si="1"/>
        <v>Other opiates</v>
      </c>
      <c r="B72" s="39" t="s">
        <v>0</v>
      </c>
      <c r="C72" s="125">
        <v>8</v>
      </c>
      <c r="D72" s="125">
        <v>8</v>
      </c>
      <c r="E72" s="125">
        <v>14</v>
      </c>
      <c r="F72" s="125">
        <v>13</v>
      </c>
      <c r="G72" s="125">
        <v>6</v>
      </c>
      <c r="H72" s="125">
        <v>5</v>
      </c>
      <c r="I72" s="125">
        <v>2</v>
      </c>
      <c r="J72" s="125">
        <v>5</v>
      </c>
      <c r="K72" s="125">
        <v>5</v>
      </c>
      <c r="L72" s="125">
        <v>4</v>
      </c>
      <c r="M72" s="130"/>
      <c r="N72" s="130"/>
      <c r="O72" s="130"/>
      <c r="P72" s="130"/>
      <c r="Q72" s="130"/>
      <c r="R72" s="130"/>
      <c r="S72" s="130"/>
      <c r="T72" s="130"/>
      <c r="U72" s="130"/>
      <c r="V72" s="130"/>
    </row>
    <row r="73" spans="1:22" x14ac:dyDescent="0.2">
      <c r="A73" s="146" t="s">
        <v>124</v>
      </c>
      <c r="B73" s="78" t="s">
        <v>17</v>
      </c>
      <c r="C73" s="31">
        <v>36</v>
      </c>
      <c r="D73" s="31">
        <v>44</v>
      </c>
      <c r="E73" s="31">
        <v>38</v>
      </c>
      <c r="F73" s="31">
        <v>25</v>
      </c>
      <c r="G73" s="31">
        <v>23</v>
      </c>
      <c r="H73" s="31">
        <v>10</v>
      </c>
      <c r="I73" s="31">
        <v>11</v>
      </c>
      <c r="J73" s="31">
        <v>12</v>
      </c>
      <c r="K73" s="31">
        <v>4</v>
      </c>
      <c r="L73" s="31">
        <v>6</v>
      </c>
      <c r="M73" s="132"/>
      <c r="N73" s="130"/>
      <c r="O73" s="130"/>
      <c r="P73" s="130"/>
      <c r="Q73" s="130"/>
      <c r="R73" s="130"/>
      <c r="S73" s="130"/>
      <c r="T73" s="130"/>
      <c r="U73" s="130"/>
      <c r="V73" s="130"/>
    </row>
    <row r="74" spans="1:22" x14ac:dyDescent="0.2">
      <c r="A74" s="146" t="str">
        <f>A73</f>
        <v>Stimulants and depressants</v>
      </c>
      <c r="B74" s="78" t="s">
        <v>88</v>
      </c>
      <c r="C74" s="31">
        <v>6</v>
      </c>
      <c r="D74" s="31">
        <v>9</v>
      </c>
      <c r="E74" s="31">
        <v>1</v>
      </c>
      <c r="F74" s="31">
        <v>3</v>
      </c>
      <c r="G74" s="31">
        <v>4</v>
      </c>
      <c r="H74" s="31">
        <v>3</v>
      </c>
      <c r="I74" s="31">
        <v>6</v>
      </c>
      <c r="J74" s="31">
        <v>3</v>
      </c>
      <c r="K74" s="31">
        <v>1</v>
      </c>
      <c r="L74" s="31">
        <v>0</v>
      </c>
      <c r="M74" s="130"/>
      <c r="N74" s="130"/>
      <c r="O74" s="130"/>
      <c r="P74" s="130"/>
      <c r="Q74" s="130"/>
      <c r="R74" s="130"/>
      <c r="S74" s="130"/>
      <c r="T74" s="130"/>
      <c r="U74" s="130"/>
      <c r="V74" s="130"/>
    </row>
    <row r="75" spans="1:22" x14ac:dyDescent="0.2">
      <c r="A75" s="146" t="str">
        <f>A74</f>
        <v>Stimulants and depressants</v>
      </c>
      <c r="B75" s="78" t="s">
        <v>18</v>
      </c>
      <c r="C75" s="31">
        <v>5</v>
      </c>
      <c r="D75" s="31">
        <v>8</v>
      </c>
      <c r="E75" s="31">
        <v>2</v>
      </c>
      <c r="F75" s="31">
        <v>5</v>
      </c>
      <c r="G75" s="31">
        <v>6</v>
      </c>
      <c r="H75" s="31">
        <v>5</v>
      </c>
      <c r="I75" s="31">
        <v>5</v>
      </c>
      <c r="J75" s="31">
        <v>5</v>
      </c>
      <c r="K75" s="31">
        <v>2</v>
      </c>
      <c r="L75" s="31">
        <v>2</v>
      </c>
      <c r="M75" s="130"/>
      <c r="N75" s="130"/>
      <c r="O75" s="130"/>
      <c r="P75" s="130"/>
      <c r="Q75" s="130"/>
      <c r="R75" s="130"/>
      <c r="S75" s="130"/>
      <c r="T75" s="130"/>
      <c r="U75" s="130"/>
      <c r="V75" s="130"/>
    </row>
    <row r="76" spans="1:22" x14ac:dyDescent="0.2">
      <c r="A76" s="146" t="str">
        <f>A75</f>
        <v>Stimulants and depressants</v>
      </c>
      <c r="B76" s="78" t="s">
        <v>15</v>
      </c>
      <c r="C76" s="31">
        <v>0</v>
      </c>
      <c r="D76" s="31">
        <v>1</v>
      </c>
      <c r="E76" s="31">
        <v>0</v>
      </c>
      <c r="F76" s="31">
        <v>0</v>
      </c>
      <c r="G76" s="31">
        <v>0</v>
      </c>
      <c r="H76" s="31">
        <v>0</v>
      </c>
      <c r="I76" s="31">
        <v>0</v>
      </c>
      <c r="J76" s="31">
        <v>0</v>
      </c>
      <c r="K76" s="31">
        <v>0</v>
      </c>
      <c r="L76" s="31">
        <v>0</v>
      </c>
      <c r="M76" s="130"/>
      <c r="N76" s="130"/>
      <c r="O76" s="130"/>
      <c r="P76" s="130"/>
      <c r="Q76" s="130"/>
      <c r="R76" s="130"/>
      <c r="S76" s="130"/>
      <c r="T76" s="130"/>
      <c r="U76" s="130"/>
      <c r="V76" s="130"/>
    </row>
    <row r="77" spans="1:22" x14ac:dyDescent="0.2">
      <c r="A77" s="147" t="str">
        <f>A76</f>
        <v>Stimulants and depressants</v>
      </c>
      <c r="B77" s="39" t="s">
        <v>0</v>
      </c>
      <c r="C77" s="125">
        <v>47</v>
      </c>
      <c r="D77" s="125">
        <v>62</v>
      </c>
      <c r="E77" s="125">
        <v>41</v>
      </c>
      <c r="F77" s="125">
        <v>33</v>
      </c>
      <c r="G77" s="125">
        <v>33</v>
      </c>
      <c r="H77" s="125">
        <v>18</v>
      </c>
      <c r="I77" s="125">
        <v>22</v>
      </c>
      <c r="J77" s="125">
        <v>20</v>
      </c>
      <c r="K77" s="125">
        <v>7</v>
      </c>
      <c r="L77" s="125">
        <v>8</v>
      </c>
      <c r="M77" s="130"/>
      <c r="N77" s="130"/>
      <c r="O77" s="130"/>
      <c r="P77" s="130"/>
      <c r="Q77" s="130"/>
      <c r="R77" s="130"/>
      <c r="S77" s="130"/>
      <c r="T77" s="130"/>
      <c r="U77" s="130"/>
      <c r="V77" s="130"/>
    </row>
    <row r="78" spans="1:22" x14ac:dyDescent="0.2">
      <c r="A78" s="146" t="s">
        <v>123</v>
      </c>
      <c r="B78" s="78" t="s">
        <v>17</v>
      </c>
      <c r="C78" s="31">
        <v>372</v>
      </c>
      <c r="D78" s="31">
        <v>413</v>
      </c>
      <c r="E78" s="31">
        <v>374</v>
      </c>
      <c r="F78" s="31">
        <v>470</v>
      </c>
      <c r="G78" s="31">
        <v>369</v>
      </c>
      <c r="H78" s="31">
        <v>254</v>
      </c>
      <c r="I78" s="31">
        <v>193</v>
      </c>
      <c r="J78" s="31">
        <v>122</v>
      </c>
      <c r="K78" s="31">
        <v>122</v>
      </c>
      <c r="L78" s="31">
        <v>107</v>
      </c>
      <c r="M78" s="132"/>
      <c r="N78" s="130"/>
      <c r="O78" s="130"/>
      <c r="P78" s="130"/>
      <c r="Q78" s="130"/>
      <c r="R78" s="130"/>
      <c r="S78" s="130"/>
      <c r="T78" s="130"/>
      <c r="U78" s="130"/>
      <c r="V78" s="130"/>
    </row>
    <row r="79" spans="1:22" x14ac:dyDescent="0.2">
      <c r="A79" s="146" t="str">
        <f>A78</f>
        <v>Other or unspecified drug</v>
      </c>
      <c r="B79" s="78" t="s">
        <v>88</v>
      </c>
      <c r="C79" s="31">
        <v>24</v>
      </c>
      <c r="D79" s="31">
        <v>19</v>
      </c>
      <c r="E79" s="31">
        <v>22</v>
      </c>
      <c r="F79" s="31">
        <v>32</v>
      </c>
      <c r="G79" s="31">
        <v>20</v>
      </c>
      <c r="H79" s="31">
        <v>18</v>
      </c>
      <c r="I79" s="31">
        <v>10</v>
      </c>
      <c r="J79" s="31">
        <v>8</v>
      </c>
      <c r="K79" s="31">
        <v>8</v>
      </c>
      <c r="L79" s="31">
        <v>11</v>
      </c>
      <c r="M79" s="130"/>
      <c r="N79" s="130"/>
      <c r="O79" s="130"/>
      <c r="P79" s="130"/>
      <c r="Q79" s="130"/>
      <c r="R79" s="130"/>
      <c r="S79" s="130"/>
      <c r="T79" s="130"/>
      <c r="U79" s="130"/>
      <c r="V79" s="130"/>
    </row>
    <row r="80" spans="1:22" x14ac:dyDescent="0.2">
      <c r="A80" s="146" t="str">
        <f>A79</f>
        <v>Other or unspecified drug</v>
      </c>
      <c r="B80" s="78" t="s">
        <v>18</v>
      </c>
      <c r="C80" s="31">
        <v>115</v>
      </c>
      <c r="D80" s="31">
        <v>95</v>
      </c>
      <c r="E80" s="31">
        <v>89</v>
      </c>
      <c r="F80" s="31">
        <v>105</v>
      </c>
      <c r="G80" s="31">
        <v>93</v>
      </c>
      <c r="H80" s="31">
        <v>69</v>
      </c>
      <c r="I80" s="31">
        <v>60</v>
      </c>
      <c r="J80" s="31">
        <v>51</v>
      </c>
      <c r="K80" s="31">
        <v>36</v>
      </c>
      <c r="L80" s="31">
        <v>57</v>
      </c>
      <c r="M80" s="130"/>
      <c r="N80" s="130"/>
      <c r="O80" s="130"/>
      <c r="P80" s="130"/>
      <c r="Q80" s="130"/>
      <c r="R80" s="130"/>
      <c r="S80" s="130"/>
      <c r="T80" s="130"/>
      <c r="U80" s="130"/>
      <c r="V80" s="130"/>
    </row>
    <row r="81" spans="1:22" x14ac:dyDescent="0.2">
      <c r="A81" s="146" t="str">
        <f>A80</f>
        <v>Other or unspecified drug</v>
      </c>
      <c r="B81" s="78" t="s">
        <v>15</v>
      </c>
      <c r="C81" s="31">
        <v>2</v>
      </c>
      <c r="D81" s="31">
        <v>0</v>
      </c>
      <c r="E81" s="31">
        <v>0</v>
      </c>
      <c r="F81" s="31">
        <v>0</v>
      </c>
      <c r="G81" s="31">
        <v>1</v>
      </c>
      <c r="H81" s="31">
        <v>0</v>
      </c>
      <c r="I81" s="31">
        <v>0</v>
      </c>
      <c r="J81" s="31">
        <v>0</v>
      </c>
      <c r="K81" s="31">
        <v>2</v>
      </c>
      <c r="L81" s="31">
        <v>1</v>
      </c>
      <c r="M81" s="130"/>
      <c r="N81" s="130"/>
      <c r="O81" s="130"/>
      <c r="P81" s="130"/>
      <c r="Q81" s="130"/>
      <c r="R81" s="130"/>
      <c r="S81" s="130"/>
      <c r="T81" s="130"/>
      <c r="U81" s="130"/>
      <c r="V81" s="130"/>
    </row>
    <row r="82" spans="1:22" x14ac:dyDescent="0.2">
      <c r="A82" s="147" t="str">
        <f>A81</f>
        <v>Other or unspecified drug</v>
      </c>
      <c r="B82" s="39" t="s">
        <v>0</v>
      </c>
      <c r="C82" s="125">
        <v>513</v>
      </c>
      <c r="D82" s="125">
        <v>527</v>
      </c>
      <c r="E82" s="125">
        <v>485</v>
      </c>
      <c r="F82" s="125">
        <v>607</v>
      </c>
      <c r="G82" s="125">
        <v>483</v>
      </c>
      <c r="H82" s="125">
        <v>341</v>
      </c>
      <c r="I82" s="125">
        <v>263</v>
      </c>
      <c r="J82" s="125">
        <v>181</v>
      </c>
      <c r="K82" s="125">
        <v>168</v>
      </c>
      <c r="L82" s="125">
        <v>176</v>
      </c>
      <c r="M82" s="130"/>
      <c r="N82" s="130"/>
      <c r="O82" s="130"/>
      <c r="P82" s="130"/>
      <c r="Q82" s="130"/>
      <c r="R82" s="130"/>
      <c r="S82" s="130"/>
      <c r="T82" s="130"/>
      <c r="U82" s="130"/>
      <c r="V82" s="130"/>
    </row>
  </sheetData>
  <autoFilter ref="A7:B82" xr:uid="{EACE4E3E-7C07-49F6-B809-B9458A42D03E}"/>
  <mergeCells count="22">
    <mergeCell ref="A5:V5"/>
    <mergeCell ref="A1:V1"/>
    <mergeCell ref="A2:V2"/>
    <mergeCell ref="A3:V3"/>
    <mergeCell ref="A4:V4"/>
    <mergeCell ref="C6:L6"/>
    <mergeCell ref="M6:V6"/>
    <mergeCell ref="A43:A47"/>
    <mergeCell ref="A8:A12"/>
    <mergeCell ref="A18:A22"/>
    <mergeCell ref="A23:A27"/>
    <mergeCell ref="A28:A32"/>
    <mergeCell ref="A33:A37"/>
    <mergeCell ref="A38:A42"/>
    <mergeCell ref="A13:A17"/>
    <mergeCell ref="A78:A82"/>
    <mergeCell ref="A48:A52"/>
    <mergeCell ref="A53:A57"/>
    <mergeCell ref="A58:A62"/>
    <mergeCell ref="A63:A67"/>
    <mergeCell ref="A68:A72"/>
    <mergeCell ref="A73:A77"/>
  </mergeCells>
  <hyperlinks>
    <hyperlink ref="A3:G3" location="'Definitions and data notes'!A1" display="For more information on how to interpret these figures, please read the Definitions and data notes." xr:uid="{5FD49179-7942-4204-BE96-65EC3AC24066}"/>
    <hyperlink ref="A4:G4" location="Contents!A1" display="Back to Contents page" xr:uid="{F619B319-F1CF-4F6E-8C97-68F5A0F82336}"/>
  </hyperlinks>
  <pageMargins left="0.7" right="0.7" top="0.75" bottom="0.75" header="0.3" footer="0.3"/>
  <pageSetup paperSize="8" scale="6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2EA77-2EED-4E6B-9270-3B18FFE39CEF}">
  <sheetPr codeName="Sheet7">
    <tabColor rgb="FFE6B8B7"/>
    <pageSetUpPr fitToPage="1"/>
  </sheetPr>
  <dimension ref="A1:V32"/>
  <sheetViews>
    <sheetView workbookViewId="0">
      <selection sqref="A1:V1"/>
    </sheetView>
  </sheetViews>
  <sheetFormatPr defaultColWidth="9" defaultRowHeight="14.25" x14ac:dyDescent="0.2"/>
  <cols>
    <col min="1" max="1" width="25.625" style="64" customWidth="1"/>
    <col min="2" max="2" width="15.625" style="64" customWidth="1"/>
    <col min="3" max="22" width="8.125" style="64" customWidth="1"/>
    <col min="23" max="16384" width="9" style="64"/>
  </cols>
  <sheetData>
    <row r="1" spans="1:22" s="81" customFormat="1" ht="15" x14ac:dyDescent="0.2">
      <c r="A1" s="142" t="s">
        <v>210</v>
      </c>
      <c r="B1" s="142"/>
      <c r="C1" s="142"/>
      <c r="D1" s="142"/>
      <c r="E1" s="142"/>
      <c r="F1" s="142"/>
      <c r="G1" s="142"/>
      <c r="H1" s="142"/>
      <c r="I1" s="142"/>
      <c r="J1" s="142"/>
      <c r="K1" s="142"/>
      <c r="L1" s="142"/>
      <c r="M1" s="142"/>
      <c r="N1" s="142"/>
      <c r="O1" s="142"/>
      <c r="P1" s="142"/>
      <c r="Q1" s="142"/>
      <c r="R1" s="142"/>
      <c r="S1" s="142"/>
      <c r="T1" s="142"/>
      <c r="U1" s="142"/>
      <c r="V1" s="142"/>
    </row>
    <row r="2" spans="1:22" s="27" customFormat="1" x14ac:dyDescent="0.2">
      <c r="A2" s="141" t="s">
        <v>219</v>
      </c>
      <c r="B2" s="141"/>
      <c r="C2" s="141"/>
      <c r="D2" s="141"/>
      <c r="E2" s="141"/>
      <c r="F2" s="141"/>
      <c r="G2" s="141"/>
      <c r="H2" s="141"/>
      <c r="I2" s="141"/>
      <c r="J2" s="141"/>
      <c r="K2" s="141"/>
      <c r="L2" s="141"/>
      <c r="M2" s="141"/>
      <c r="N2" s="141"/>
      <c r="O2" s="141"/>
      <c r="P2" s="141"/>
      <c r="Q2" s="141"/>
      <c r="R2" s="141"/>
      <c r="S2" s="141"/>
      <c r="T2" s="141"/>
      <c r="U2" s="141"/>
      <c r="V2" s="141"/>
    </row>
    <row r="3" spans="1:22" ht="14.25" customHeight="1" x14ac:dyDescent="0.2">
      <c r="A3" s="143" t="s">
        <v>161</v>
      </c>
      <c r="B3" s="143"/>
      <c r="C3" s="143"/>
      <c r="D3" s="143"/>
      <c r="E3" s="143"/>
      <c r="F3" s="143"/>
      <c r="G3" s="143"/>
      <c r="H3" s="143"/>
      <c r="I3" s="143"/>
      <c r="J3" s="143"/>
      <c r="K3" s="143"/>
      <c r="L3" s="143"/>
      <c r="M3" s="143"/>
      <c r="N3" s="143"/>
      <c r="O3" s="143"/>
      <c r="P3" s="143"/>
      <c r="Q3" s="143"/>
      <c r="R3" s="143"/>
      <c r="S3" s="143"/>
      <c r="T3" s="143"/>
      <c r="U3" s="143"/>
      <c r="V3" s="143"/>
    </row>
    <row r="4" spans="1:22" x14ac:dyDescent="0.2">
      <c r="A4" s="143" t="s">
        <v>154</v>
      </c>
      <c r="B4" s="143"/>
      <c r="C4" s="143"/>
      <c r="D4" s="143"/>
      <c r="E4" s="143"/>
      <c r="F4" s="143"/>
      <c r="G4" s="143"/>
      <c r="H4" s="143"/>
      <c r="I4" s="143"/>
      <c r="J4" s="143"/>
      <c r="K4" s="143"/>
      <c r="L4" s="143"/>
      <c r="M4" s="143"/>
      <c r="N4" s="143"/>
      <c r="O4" s="143"/>
      <c r="P4" s="143"/>
      <c r="Q4" s="143"/>
      <c r="R4" s="143"/>
      <c r="S4" s="143"/>
      <c r="T4" s="143"/>
      <c r="U4" s="143"/>
      <c r="V4" s="143"/>
    </row>
    <row r="5" spans="1:22" s="27" customFormat="1" x14ac:dyDescent="0.2">
      <c r="A5" s="141" t="s">
        <v>232</v>
      </c>
      <c r="B5" s="141"/>
      <c r="C5" s="141"/>
      <c r="D5" s="141"/>
      <c r="E5" s="141"/>
      <c r="F5" s="141"/>
      <c r="G5" s="141"/>
      <c r="H5" s="141"/>
      <c r="I5" s="141"/>
      <c r="J5" s="141"/>
      <c r="K5" s="141"/>
      <c r="L5" s="141"/>
      <c r="M5" s="141"/>
      <c r="N5" s="141"/>
      <c r="O5" s="141"/>
      <c r="P5" s="141"/>
      <c r="Q5" s="141"/>
      <c r="R5" s="141"/>
      <c r="S5" s="141"/>
      <c r="T5" s="141"/>
      <c r="U5" s="141"/>
      <c r="V5" s="141"/>
    </row>
    <row r="6" spans="1:22" s="27" customFormat="1" x14ac:dyDescent="0.2">
      <c r="A6" s="157"/>
      <c r="B6" s="157"/>
      <c r="C6" s="144" t="s">
        <v>195</v>
      </c>
      <c r="D6" s="144"/>
      <c r="E6" s="144"/>
      <c r="F6" s="144"/>
      <c r="G6" s="144"/>
      <c r="H6" s="144"/>
      <c r="I6" s="144"/>
      <c r="J6" s="144"/>
      <c r="K6" s="144"/>
      <c r="L6" s="144"/>
      <c r="M6" s="145" t="s">
        <v>168</v>
      </c>
      <c r="N6" s="144"/>
      <c r="O6" s="144"/>
      <c r="P6" s="144"/>
      <c r="Q6" s="144"/>
      <c r="R6" s="144"/>
      <c r="S6" s="144"/>
      <c r="T6" s="144"/>
      <c r="U6" s="144"/>
      <c r="V6" s="144"/>
    </row>
    <row r="7" spans="1:22" x14ac:dyDescent="0.2">
      <c r="A7" s="36" t="s">
        <v>102</v>
      </c>
      <c r="B7" s="36" t="s">
        <v>1</v>
      </c>
      <c r="C7" s="37">
        <v>2014</v>
      </c>
      <c r="D7" s="37">
        <v>2015</v>
      </c>
      <c r="E7" s="37">
        <v>2016</v>
      </c>
      <c r="F7" s="37">
        <v>2017</v>
      </c>
      <c r="G7" s="37">
        <v>2018</v>
      </c>
      <c r="H7" s="37">
        <v>2019</v>
      </c>
      <c r="I7" s="37">
        <v>2020</v>
      </c>
      <c r="J7" s="37">
        <v>2021</v>
      </c>
      <c r="K7" s="37">
        <v>2022</v>
      </c>
      <c r="L7" s="37">
        <v>2023</v>
      </c>
      <c r="M7" s="104">
        <v>2014</v>
      </c>
      <c r="N7" s="37">
        <v>2015</v>
      </c>
      <c r="O7" s="37">
        <v>2016</v>
      </c>
      <c r="P7" s="37">
        <v>2017</v>
      </c>
      <c r="Q7" s="37">
        <v>2018</v>
      </c>
      <c r="R7" s="37">
        <v>2019</v>
      </c>
      <c r="S7" s="37">
        <v>2020</v>
      </c>
      <c r="T7" s="37">
        <v>2021</v>
      </c>
      <c r="U7" s="37">
        <v>2022</v>
      </c>
      <c r="V7" s="37">
        <v>2023</v>
      </c>
    </row>
    <row r="8" spans="1:22" ht="14.25" customHeight="1" x14ac:dyDescent="0.2">
      <c r="A8" s="154" t="s">
        <v>146</v>
      </c>
      <c r="B8" s="78" t="s">
        <v>17</v>
      </c>
      <c r="C8" s="31">
        <v>4712</v>
      </c>
      <c r="D8" s="31">
        <v>4544</v>
      </c>
      <c r="E8" s="31">
        <v>5013</v>
      </c>
      <c r="F8" s="31">
        <v>5168</v>
      </c>
      <c r="G8" s="31">
        <v>5058</v>
      </c>
      <c r="H8" s="31">
        <v>4776</v>
      </c>
      <c r="I8" s="31">
        <v>4452</v>
      </c>
      <c r="J8" s="31">
        <v>3191</v>
      </c>
      <c r="K8" s="31">
        <v>3272</v>
      </c>
      <c r="L8" s="31">
        <v>3451</v>
      </c>
      <c r="M8" s="105">
        <v>0.78</v>
      </c>
      <c r="N8" s="89">
        <v>0.78</v>
      </c>
      <c r="O8" s="89">
        <v>0.79</v>
      </c>
      <c r="P8" s="89">
        <v>0.78</v>
      </c>
      <c r="Q8" s="89">
        <v>0.78</v>
      </c>
      <c r="R8" s="89">
        <v>0.76</v>
      </c>
      <c r="S8" s="89">
        <v>0.74</v>
      </c>
      <c r="T8" s="89">
        <v>0.71</v>
      </c>
      <c r="U8" s="89">
        <v>0.73</v>
      </c>
      <c r="V8" s="89">
        <v>0.73</v>
      </c>
    </row>
    <row r="9" spans="1:22" x14ac:dyDescent="0.2">
      <c r="A9" s="154" t="str">
        <f>A8</f>
        <v>All offence types</v>
      </c>
      <c r="B9" s="78" t="s">
        <v>88</v>
      </c>
      <c r="C9" s="31">
        <v>475</v>
      </c>
      <c r="D9" s="31">
        <v>467</v>
      </c>
      <c r="E9" s="31">
        <v>461</v>
      </c>
      <c r="F9" s="31">
        <v>508</v>
      </c>
      <c r="G9" s="31">
        <v>436</v>
      </c>
      <c r="H9" s="31">
        <v>455</v>
      </c>
      <c r="I9" s="31">
        <v>424</v>
      </c>
      <c r="J9" s="31">
        <v>319</v>
      </c>
      <c r="K9" s="31">
        <v>293</v>
      </c>
      <c r="L9" s="31">
        <v>279</v>
      </c>
      <c r="M9" s="105">
        <v>0.08</v>
      </c>
      <c r="N9" s="89">
        <v>0.08</v>
      </c>
      <c r="O9" s="89">
        <v>7.0000000000000007E-2</v>
      </c>
      <c r="P9" s="89">
        <v>0.08</v>
      </c>
      <c r="Q9" s="89">
        <v>7.0000000000000007E-2</v>
      </c>
      <c r="R9" s="89">
        <v>7.0000000000000007E-2</v>
      </c>
      <c r="S9" s="89">
        <v>7.0000000000000007E-2</v>
      </c>
      <c r="T9" s="89">
        <v>7.0000000000000007E-2</v>
      </c>
      <c r="U9" s="89">
        <v>7.0000000000000007E-2</v>
      </c>
      <c r="V9" s="89">
        <v>0.06</v>
      </c>
    </row>
    <row r="10" spans="1:22" x14ac:dyDescent="0.2">
      <c r="A10" s="154" t="str">
        <f>A9</f>
        <v>All offence types</v>
      </c>
      <c r="B10" s="78" t="s">
        <v>18</v>
      </c>
      <c r="C10" s="31">
        <v>813</v>
      </c>
      <c r="D10" s="31">
        <v>803</v>
      </c>
      <c r="E10" s="31">
        <v>829</v>
      </c>
      <c r="F10" s="31">
        <v>927</v>
      </c>
      <c r="G10" s="31">
        <v>975</v>
      </c>
      <c r="H10" s="31">
        <v>1053</v>
      </c>
      <c r="I10" s="31">
        <v>1120</v>
      </c>
      <c r="J10" s="31">
        <v>936</v>
      </c>
      <c r="K10" s="31">
        <v>898</v>
      </c>
      <c r="L10" s="31">
        <v>1010</v>
      </c>
      <c r="M10" s="105">
        <v>0.14000000000000001</v>
      </c>
      <c r="N10" s="89">
        <v>0.14000000000000001</v>
      </c>
      <c r="O10" s="89">
        <v>0.13</v>
      </c>
      <c r="P10" s="89">
        <v>0.14000000000000001</v>
      </c>
      <c r="Q10" s="89">
        <v>0.15</v>
      </c>
      <c r="R10" s="89">
        <v>0.17</v>
      </c>
      <c r="S10" s="89">
        <v>0.19</v>
      </c>
      <c r="T10" s="89">
        <v>0.21</v>
      </c>
      <c r="U10" s="89">
        <v>0.2</v>
      </c>
      <c r="V10" s="89">
        <v>0.21</v>
      </c>
    </row>
    <row r="11" spans="1:22" x14ac:dyDescent="0.2">
      <c r="A11" s="154" t="str">
        <f>A10</f>
        <v>All offence types</v>
      </c>
      <c r="B11" s="78" t="s">
        <v>15</v>
      </c>
      <c r="C11" s="31">
        <v>9</v>
      </c>
      <c r="D11" s="31">
        <v>5</v>
      </c>
      <c r="E11" s="31">
        <v>9</v>
      </c>
      <c r="F11" s="31">
        <v>5</v>
      </c>
      <c r="G11" s="31">
        <v>11</v>
      </c>
      <c r="H11" s="31">
        <v>10</v>
      </c>
      <c r="I11" s="31">
        <v>18</v>
      </c>
      <c r="J11" s="31">
        <v>17</v>
      </c>
      <c r="K11" s="31">
        <v>16</v>
      </c>
      <c r="L11" s="31">
        <v>18</v>
      </c>
      <c r="M11" s="105" t="s">
        <v>191</v>
      </c>
      <c r="N11" s="89" t="s">
        <v>191</v>
      </c>
      <c r="O11" s="89" t="s">
        <v>191</v>
      </c>
      <c r="P11" s="89" t="s">
        <v>191</v>
      </c>
      <c r="Q11" s="89" t="s">
        <v>191</v>
      </c>
      <c r="R11" s="89" t="s">
        <v>191</v>
      </c>
      <c r="S11" s="89" t="s">
        <v>191</v>
      </c>
      <c r="T11" s="89" t="s">
        <v>191</v>
      </c>
      <c r="U11" s="89" t="s">
        <v>191</v>
      </c>
      <c r="V11" s="89" t="s">
        <v>191</v>
      </c>
    </row>
    <row r="12" spans="1:22" x14ac:dyDescent="0.2">
      <c r="A12" s="155" t="str">
        <f>A11</f>
        <v>All offence types</v>
      </c>
      <c r="B12" s="39" t="s">
        <v>0</v>
      </c>
      <c r="C12" s="125">
        <v>6009</v>
      </c>
      <c r="D12" s="125">
        <v>5819</v>
      </c>
      <c r="E12" s="125">
        <v>6312</v>
      </c>
      <c r="F12" s="125">
        <v>6608</v>
      </c>
      <c r="G12" s="125">
        <v>6480</v>
      </c>
      <c r="H12" s="125">
        <v>6294</v>
      </c>
      <c r="I12" s="125">
        <v>6014</v>
      </c>
      <c r="J12" s="125">
        <v>4463</v>
      </c>
      <c r="K12" s="125">
        <v>4479</v>
      </c>
      <c r="L12" s="125">
        <v>4758</v>
      </c>
      <c r="M12" s="116">
        <v>1</v>
      </c>
      <c r="N12" s="117">
        <v>1</v>
      </c>
      <c r="O12" s="117">
        <v>1</v>
      </c>
      <c r="P12" s="117">
        <v>1</v>
      </c>
      <c r="Q12" s="117">
        <v>1</v>
      </c>
      <c r="R12" s="117">
        <v>1</v>
      </c>
      <c r="S12" s="117">
        <v>1</v>
      </c>
      <c r="T12" s="117">
        <v>1</v>
      </c>
      <c r="U12" s="117">
        <v>1</v>
      </c>
      <c r="V12" s="117">
        <v>1</v>
      </c>
    </row>
    <row r="13" spans="1:22" x14ac:dyDescent="0.2">
      <c r="A13" s="154" t="s">
        <v>99</v>
      </c>
      <c r="B13" s="78" t="s">
        <v>17</v>
      </c>
      <c r="C13" s="31">
        <v>81</v>
      </c>
      <c r="D13" s="31">
        <v>85</v>
      </c>
      <c r="E13" s="31">
        <v>75</v>
      </c>
      <c r="F13" s="31">
        <v>78</v>
      </c>
      <c r="G13" s="31">
        <v>61</v>
      </c>
      <c r="H13" s="31">
        <v>55</v>
      </c>
      <c r="I13" s="31">
        <v>46</v>
      </c>
      <c r="J13" s="31">
        <v>25</v>
      </c>
      <c r="K13" s="31">
        <v>33</v>
      </c>
      <c r="L13" s="31">
        <v>62</v>
      </c>
      <c r="M13" s="105">
        <v>0.01</v>
      </c>
      <c r="N13" s="89">
        <v>0.01</v>
      </c>
      <c r="O13" s="89">
        <v>0.01</v>
      </c>
      <c r="P13" s="89">
        <v>0.01</v>
      </c>
      <c r="Q13" s="89">
        <v>0.01</v>
      </c>
      <c r="R13" s="89">
        <v>0.01</v>
      </c>
      <c r="S13" s="89">
        <v>0.01</v>
      </c>
      <c r="T13" s="89">
        <v>0.01</v>
      </c>
      <c r="U13" s="89">
        <v>0.01</v>
      </c>
      <c r="V13" s="89">
        <v>0.01</v>
      </c>
    </row>
    <row r="14" spans="1:22" x14ac:dyDescent="0.2">
      <c r="A14" s="154" t="str">
        <f>A13</f>
        <v>Import or export illicit drugs</v>
      </c>
      <c r="B14" s="78" t="s">
        <v>88</v>
      </c>
      <c r="C14" s="31">
        <v>5</v>
      </c>
      <c r="D14" s="31">
        <v>1</v>
      </c>
      <c r="E14" s="31">
        <v>2</v>
      </c>
      <c r="F14" s="31">
        <v>3</v>
      </c>
      <c r="G14" s="31">
        <v>4</v>
      </c>
      <c r="H14" s="31">
        <v>2</v>
      </c>
      <c r="I14" s="31">
        <v>3</v>
      </c>
      <c r="J14" s="31">
        <v>2</v>
      </c>
      <c r="K14" s="31">
        <v>0</v>
      </c>
      <c r="L14" s="31">
        <v>1</v>
      </c>
      <c r="M14" s="105" t="s">
        <v>191</v>
      </c>
      <c r="N14" s="89" t="s">
        <v>191</v>
      </c>
      <c r="O14" s="89" t="s">
        <v>191</v>
      </c>
      <c r="P14" s="89" t="s">
        <v>191</v>
      </c>
      <c r="Q14" s="89" t="s">
        <v>191</v>
      </c>
      <c r="R14" s="89" t="s">
        <v>191</v>
      </c>
      <c r="S14" s="89" t="s">
        <v>191</v>
      </c>
      <c r="T14" s="89" t="s">
        <v>191</v>
      </c>
      <c r="U14" s="89">
        <v>0</v>
      </c>
      <c r="V14" s="89" t="s">
        <v>191</v>
      </c>
    </row>
    <row r="15" spans="1:22" x14ac:dyDescent="0.2">
      <c r="A15" s="154" t="str">
        <f>A14</f>
        <v>Import or export illicit drugs</v>
      </c>
      <c r="B15" s="78" t="s">
        <v>18</v>
      </c>
      <c r="C15" s="31">
        <v>25</v>
      </c>
      <c r="D15" s="31">
        <v>23</v>
      </c>
      <c r="E15" s="31">
        <v>18</v>
      </c>
      <c r="F15" s="31">
        <v>20</v>
      </c>
      <c r="G15" s="31">
        <v>19</v>
      </c>
      <c r="H15" s="31">
        <v>13</v>
      </c>
      <c r="I15" s="31">
        <v>13</v>
      </c>
      <c r="J15" s="31">
        <v>21</v>
      </c>
      <c r="K15" s="31">
        <v>18</v>
      </c>
      <c r="L15" s="31">
        <v>13</v>
      </c>
      <c r="M15" s="105" t="s">
        <v>191</v>
      </c>
      <c r="N15" s="89" t="s">
        <v>191</v>
      </c>
      <c r="O15" s="89" t="s">
        <v>191</v>
      </c>
      <c r="P15" s="89" t="s">
        <v>191</v>
      </c>
      <c r="Q15" s="89" t="s">
        <v>191</v>
      </c>
      <c r="R15" s="89" t="s">
        <v>191</v>
      </c>
      <c r="S15" s="89" t="s">
        <v>191</v>
      </c>
      <c r="T15" s="89" t="s">
        <v>191</v>
      </c>
      <c r="U15" s="89" t="s">
        <v>191</v>
      </c>
      <c r="V15" s="89" t="s">
        <v>191</v>
      </c>
    </row>
    <row r="16" spans="1:22" x14ac:dyDescent="0.2">
      <c r="A16" s="154" t="str">
        <f>A15</f>
        <v>Import or export illicit drugs</v>
      </c>
      <c r="B16" s="78" t="s">
        <v>15</v>
      </c>
      <c r="C16" s="31">
        <v>0</v>
      </c>
      <c r="D16" s="31">
        <v>0</v>
      </c>
      <c r="E16" s="31">
        <v>0</v>
      </c>
      <c r="F16" s="31">
        <v>1</v>
      </c>
      <c r="G16" s="31">
        <v>0</v>
      </c>
      <c r="H16" s="31">
        <v>0</v>
      </c>
      <c r="I16" s="31">
        <v>0</v>
      </c>
      <c r="J16" s="31">
        <v>1</v>
      </c>
      <c r="K16" s="31">
        <v>1</v>
      </c>
      <c r="L16" s="31">
        <v>0</v>
      </c>
      <c r="M16" s="105">
        <v>0</v>
      </c>
      <c r="N16" s="89">
        <v>0</v>
      </c>
      <c r="O16" s="89">
        <v>0</v>
      </c>
      <c r="P16" s="89" t="s">
        <v>191</v>
      </c>
      <c r="Q16" s="89">
        <v>0</v>
      </c>
      <c r="R16" s="89">
        <v>0</v>
      </c>
      <c r="S16" s="89">
        <v>0</v>
      </c>
      <c r="T16" s="89" t="s">
        <v>191</v>
      </c>
      <c r="U16" s="89" t="s">
        <v>191</v>
      </c>
      <c r="V16" s="89">
        <v>0</v>
      </c>
    </row>
    <row r="17" spans="1:22" x14ac:dyDescent="0.2">
      <c r="A17" s="155" t="str">
        <f>A16</f>
        <v>Import or export illicit drugs</v>
      </c>
      <c r="B17" s="39" t="s">
        <v>0</v>
      </c>
      <c r="C17" s="125">
        <v>111</v>
      </c>
      <c r="D17" s="125">
        <v>109</v>
      </c>
      <c r="E17" s="125">
        <v>95</v>
      </c>
      <c r="F17" s="125">
        <v>102</v>
      </c>
      <c r="G17" s="125">
        <v>84</v>
      </c>
      <c r="H17" s="125">
        <v>70</v>
      </c>
      <c r="I17" s="125">
        <v>62</v>
      </c>
      <c r="J17" s="125">
        <v>49</v>
      </c>
      <c r="K17" s="125">
        <v>52</v>
      </c>
      <c r="L17" s="125">
        <v>76</v>
      </c>
      <c r="M17" s="116">
        <v>0.02</v>
      </c>
      <c r="N17" s="117">
        <v>0.02</v>
      </c>
      <c r="O17" s="117">
        <v>0.02</v>
      </c>
      <c r="P17" s="117">
        <v>0.02</v>
      </c>
      <c r="Q17" s="117">
        <v>0.01</v>
      </c>
      <c r="R17" s="117">
        <v>0.01</v>
      </c>
      <c r="S17" s="117">
        <v>0.01</v>
      </c>
      <c r="T17" s="117">
        <v>0.01</v>
      </c>
      <c r="U17" s="117">
        <v>0.01</v>
      </c>
      <c r="V17" s="117">
        <v>0.02</v>
      </c>
    </row>
    <row r="18" spans="1:22" x14ac:dyDescent="0.2">
      <c r="A18" s="154" t="s">
        <v>100</v>
      </c>
      <c r="B18" s="78" t="s">
        <v>17</v>
      </c>
      <c r="C18" s="31">
        <v>1004</v>
      </c>
      <c r="D18" s="31">
        <v>893</v>
      </c>
      <c r="E18" s="31">
        <v>1082</v>
      </c>
      <c r="F18" s="31">
        <v>1126</v>
      </c>
      <c r="G18" s="31">
        <v>1056</v>
      </c>
      <c r="H18" s="31">
        <v>928</v>
      </c>
      <c r="I18" s="31">
        <v>1004</v>
      </c>
      <c r="J18" s="31">
        <v>965</v>
      </c>
      <c r="K18" s="31">
        <v>985</v>
      </c>
      <c r="L18" s="31">
        <v>928</v>
      </c>
      <c r="M18" s="105">
        <v>0.17</v>
      </c>
      <c r="N18" s="89">
        <v>0.15</v>
      </c>
      <c r="O18" s="89">
        <v>0.17</v>
      </c>
      <c r="P18" s="89">
        <v>0.17</v>
      </c>
      <c r="Q18" s="89">
        <v>0.16</v>
      </c>
      <c r="R18" s="89">
        <v>0.15</v>
      </c>
      <c r="S18" s="89">
        <v>0.17</v>
      </c>
      <c r="T18" s="89">
        <v>0.22</v>
      </c>
      <c r="U18" s="89">
        <v>0.22</v>
      </c>
      <c r="V18" s="89">
        <v>0.2</v>
      </c>
    </row>
    <row r="19" spans="1:22" x14ac:dyDescent="0.2">
      <c r="A19" s="154" t="str">
        <f>A18</f>
        <v>Deal or traffic in illicit drugs</v>
      </c>
      <c r="B19" s="78" t="s">
        <v>88</v>
      </c>
      <c r="C19" s="31">
        <v>23</v>
      </c>
      <c r="D19" s="31">
        <v>36</v>
      </c>
      <c r="E19" s="31">
        <v>31</v>
      </c>
      <c r="F19" s="31">
        <v>33</v>
      </c>
      <c r="G19" s="31">
        <v>40</v>
      </c>
      <c r="H19" s="31">
        <v>55</v>
      </c>
      <c r="I19" s="31">
        <v>58</v>
      </c>
      <c r="J19" s="31">
        <v>44</v>
      </c>
      <c r="K19" s="31">
        <v>55</v>
      </c>
      <c r="L19" s="31">
        <v>59</v>
      </c>
      <c r="M19" s="105" t="s">
        <v>191</v>
      </c>
      <c r="N19" s="89">
        <v>0.01</v>
      </c>
      <c r="O19" s="89" t="s">
        <v>191</v>
      </c>
      <c r="P19" s="89" t="s">
        <v>191</v>
      </c>
      <c r="Q19" s="89">
        <v>0.01</v>
      </c>
      <c r="R19" s="89">
        <v>0.01</v>
      </c>
      <c r="S19" s="89">
        <v>0.01</v>
      </c>
      <c r="T19" s="89">
        <v>0.01</v>
      </c>
      <c r="U19" s="89">
        <v>0.01</v>
      </c>
      <c r="V19" s="89">
        <v>0.01</v>
      </c>
    </row>
    <row r="20" spans="1:22" x14ac:dyDescent="0.2">
      <c r="A20" s="154" t="str">
        <f>A19</f>
        <v>Deal or traffic in illicit drugs</v>
      </c>
      <c r="B20" s="78" t="s">
        <v>18</v>
      </c>
      <c r="C20" s="31">
        <v>205</v>
      </c>
      <c r="D20" s="31">
        <v>227</v>
      </c>
      <c r="E20" s="31">
        <v>226</v>
      </c>
      <c r="F20" s="31">
        <v>238</v>
      </c>
      <c r="G20" s="31">
        <v>251</v>
      </c>
      <c r="H20" s="31">
        <v>252</v>
      </c>
      <c r="I20" s="31">
        <v>332</v>
      </c>
      <c r="J20" s="31">
        <v>298</v>
      </c>
      <c r="K20" s="31">
        <v>282</v>
      </c>
      <c r="L20" s="31">
        <v>284</v>
      </c>
      <c r="M20" s="105">
        <v>0.03</v>
      </c>
      <c r="N20" s="89">
        <v>0.04</v>
      </c>
      <c r="O20" s="89">
        <v>0.04</v>
      </c>
      <c r="P20" s="89">
        <v>0.04</v>
      </c>
      <c r="Q20" s="89">
        <v>0.04</v>
      </c>
      <c r="R20" s="89">
        <v>0.04</v>
      </c>
      <c r="S20" s="89">
        <v>0.06</v>
      </c>
      <c r="T20" s="89">
        <v>7.0000000000000007E-2</v>
      </c>
      <c r="U20" s="89">
        <v>0.06</v>
      </c>
      <c r="V20" s="89">
        <v>0.06</v>
      </c>
    </row>
    <row r="21" spans="1:22" x14ac:dyDescent="0.2">
      <c r="A21" s="154" t="str">
        <f>A20</f>
        <v>Deal or traffic in illicit drugs</v>
      </c>
      <c r="B21" s="78" t="s">
        <v>15</v>
      </c>
      <c r="C21" s="31">
        <v>2</v>
      </c>
      <c r="D21" s="31">
        <v>2</v>
      </c>
      <c r="E21" s="31">
        <v>1</v>
      </c>
      <c r="F21" s="31">
        <v>0</v>
      </c>
      <c r="G21" s="31">
        <v>2</v>
      </c>
      <c r="H21" s="31">
        <v>3</v>
      </c>
      <c r="I21" s="31">
        <v>7</v>
      </c>
      <c r="J21" s="31">
        <v>8</v>
      </c>
      <c r="K21" s="31">
        <v>0</v>
      </c>
      <c r="L21" s="31">
        <v>8</v>
      </c>
      <c r="M21" s="105" t="s">
        <v>191</v>
      </c>
      <c r="N21" s="89" t="s">
        <v>191</v>
      </c>
      <c r="O21" s="89" t="s">
        <v>191</v>
      </c>
      <c r="P21" s="89">
        <v>0</v>
      </c>
      <c r="Q21" s="89" t="s">
        <v>191</v>
      </c>
      <c r="R21" s="89" t="s">
        <v>191</v>
      </c>
      <c r="S21" s="89" t="s">
        <v>191</v>
      </c>
      <c r="T21" s="89" t="s">
        <v>191</v>
      </c>
      <c r="U21" s="89">
        <v>0</v>
      </c>
      <c r="V21" s="89" t="s">
        <v>191</v>
      </c>
    </row>
    <row r="22" spans="1:22" x14ac:dyDescent="0.2">
      <c r="A22" s="155" t="str">
        <f>A21</f>
        <v>Deal or traffic in illicit drugs</v>
      </c>
      <c r="B22" s="39" t="s">
        <v>0</v>
      </c>
      <c r="C22" s="125">
        <v>1234</v>
      </c>
      <c r="D22" s="125">
        <v>1158</v>
      </c>
      <c r="E22" s="125">
        <v>1340</v>
      </c>
      <c r="F22" s="125">
        <v>1397</v>
      </c>
      <c r="G22" s="125">
        <v>1349</v>
      </c>
      <c r="H22" s="125">
        <v>1238</v>
      </c>
      <c r="I22" s="125">
        <v>1401</v>
      </c>
      <c r="J22" s="125">
        <v>1315</v>
      </c>
      <c r="K22" s="125">
        <v>1322</v>
      </c>
      <c r="L22" s="125">
        <v>1279</v>
      </c>
      <c r="M22" s="116">
        <v>0.21</v>
      </c>
      <c r="N22" s="117">
        <v>0.2</v>
      </c>
      <c r="O22" s="117">
        <v>0.21</v>
      </c>
      <c r="P22" s="117">
        <v>0.21</v>
      </c>
      <c r="Q22" s="117">
        <v>0.21</v>
      </c>
      <c r="R22" s="117">
        <v>0.2</v>
      </c>
      <c r="S22" s="117">
        <v>0.23</v>
      </c>
      <c r="T22" s="117">
        <v>0.28999999999999998</v>
      </c>
      <c r="U22" s="117">
        <v>0.3</v>
      </c>
      <c r="V22" s="117">
        <v>0.27</v>
      </c>
    </row>
    <row r="23" spans="1:22" x14ac:dyDescent="0.2">
      <c r="A23" s="154" t="s">
        <v>101</v>
      </c>
      <c r="B23" s="78" t="s">
        <v>17</v>
      </c>
      <c r="C23" s="31">
        <v>992</v>
      </c>
      <c r="D23" s="31">
        <v>890</v>
      </c>
      <c r="E23" s="31">
        <v>900</v>
      </c>
      <c r="F23" s="31">
        <v>785</v>
      </c>
      <c r="G23" s="31">
        <v>749</v>
      </c>
      <c r="H23" s="31">
        <v>601</v>
      </c>
      <c r="I23" s="31">
        <v>506</v>
      </c>
      <c r="J23" s="31">
        <v>433</v>
      </c>
      <c r="K23" s="31">
        <v>402</v>
      </c>
      <c r="L23" s="31">
        <v>316</v>
      </c>
      <c r="M23" s="105">
        <v>0.17</v>
      </c>
      <c r="N23" s="89">
        <v>0.15</v>
      </c>
      <c r="O23" s="89">
        <v>0.14000000000000001</v>
      </c>
      <c r="P23" s="89">
        <v>0.12</v>
      </c>
      <c r="Q23" s="89">
        <v>0.12</v>
      </c>
      <c r="R23" s="89">
        <v>0.1</v>
      </c>
      <c r="S23" s="89">
        <v>0.08</v>
      </c>
      <c r="T23" s="89">
        <v>0.1</v>
      </c>
      <c r="U23" s="89">
        <v>0.09</v>
      </c>
      <c r="V23" s="89">
        <v>7.0000000000000007E-2</v>
      </c>
    </row>
    <row r="24" spans="1:22" x14ac:dyDescent="0.2">
      <c r="A24" s="154" t="str">
        <f>A23</f>
        <v>Manufacture or cultivate illicit drugs</v>
      </c>
      <c r="B24" s="78" t="s">
        <v>88</v>
      </c>
      <c r="C24" s="31">
        <v>82</v>
      </c>
      <c r="D24" s="31">
        <v>76</v>
      </c>
      <c r="E24" s="31">
        <v>99</v>
      </c>
      <c r="F24" s="31">
        <v>81</v>
      </c>
      <c r="G24" s="31">
        <v>86</v>
      </c>
      <c r="H24" s="31">
        <v>81</v>
      </c>
      <c r="I24" s="31">
        <v>81</v>
      </c>
      <c r="J24" s="31">
        <v>74</v>
      </c>
      <c r="K24" s="31">
        <v>40</v>
      </c>
      <c r="L24" s="31">
        <v>42</v>
      </c>
      <c r="M24" s="105">
        <v>0.01</v>
      </c>
      <c r="N24" s="89">
        <v>0.01</v>
      </c>
      <c r="O24" s="89">
        <v>0.02</v>
      </c>
      <c r="P24" s="89">
        <v>0.01</v>
      </c>
      <c r="Q24" s="89">
        <v>0.01</v>
      </c>
      <c r="R24" s="89">
        <v>0.01</v>
      </c>
      <c r="S24" s="89">
        <v>0.01</v>
      </c>
      <c r="T24" s="89">
        <v>0.02</v>
      </c>
      <c r="U24" s="89">
        <v>0.01</v>
      </c>
      <c r="V24" s="89">
        <v>0.01</v>
      </c>
    </row>
    <row r="25" spans="1:22" x14ac:dyDescent="0.2">
      <c r="A25" s="154" t="str">
        <f>A24</f>
        <v>Manufacture or cultivate illicit drugs</v>
      </c>
      <c r="B25" s="78" t="s">
        <v>18</v>
      </c>
      <c r="C25" s="31">
        <v>107</v>
      </c>
      <c r="D25" s="31">
        <v>110</v>
      </c>
      <c r="E25" s="31">
        <v>89</v>
      </c>
      <c r="F25" s="31">
        <v>84</v>
      </c>
      <c r="G25" s="31">
        <v>88</v>
      </c>
      <c r="H25" s="31">
        <v>101</v>
      </c>
      <c r="I25" s="31">
        <v>108</v>
      </c>
      <c r="J25" s="31">
        <v>92</v>
      </c>
      <c r="K25" s="31">
        <v>62</v>
      </c>
      <c r="L25" s="31">
        <v>88</v>
      </c>
      <c r="M25" s="105">
        <v>0.02</v>
      </c>
      <c r="N25" s="89">
        <v>0.02</v>
      </c>
      <c r="O25" s="89">
        <v>0.01</v>
      </c>
      <c r="P25" s="89">
        <v>0.01</v>
      </c>
      <c r="Q25" s="89">
        <v>0.01</v>
      </c>
      <c r="R25" s="89">
        <v>0.02</v>
      </c>
      <c r="S25" s="89">
        <v>0.02</v>
      </c>
      <c r="T25" s="89">
        <v>0.02</v>
      </c>
      <c r="U25" s="89">
        <v>0.01</v>
      </c>
      <c r="V25" s="89">
        <v>0.02</v>
      </c>
    </row>
    <row r="26" spans="1:22" x14ac:dyDescent="0.2">
      <c r="A26" s="154" t="str">
        <f>A25</f>
        <v>Manufacture or cultivate illicit drugs</v>
      </c>
      <c r="B26" s="78" t="s">
        <v>15</v>
      </c>
      <c r="C26" s="31">
        <v>3</v>
      </c>
      <c r="D26" s="31">
        <v>0</v>
      </c>
      <c r="E26" s="31">
        <v>0</v>
      </c>
      <c r="F26" s="31">
        <v>3</v>
      </c>
      <c r="G26" s="31">
        <v>1</v>
      </c>
      <c r="H26" s="31">
        <v>0</v>
      </c>
      <c r="I26" s="31">
        <v>3</v>
      </c>
      <c r="J26" s="31">
        <v>2</v>
      </c>
      <c r="K26" s="31">
        <v>3</v>
      </c>
      <c r="L26" s="31">
        <v>2</v>
      </c>
      <c r="M26" s="105" t="s">
        <v>191</v>
      </c>
      <c r="N26" s="89">
        <v>0</v>
      </c>
      <c r="O26" s="89">
        <v>0</v>
      </c>
      <c r="P26" s="89" t="s">
        <v>191</v>
      </c>
      <c r="Q26" s="89" t="s">
        <v>191</v>
      </c>
      <c r="R26" s="89">
        <v>0</v>
      </c>
      <c r="S26" s="89" t="s">
        <v>191</v>
      </c>
      <c r="T26" s="89" t="s">
        <v>191</v>
      </c>
      <c r="U26" s="89" t="s">
        <v>191</v>
      </c>
      <c r="V26" s="89" t="s">
        <v>191</v>
      </c>
    </row>
    <row r="27" spans="1:22" x14ac:dyDescent="0.2">
      <c r="A27" s="155" t="str">
        <f>A26</f>
        <v>Manufacture or cultivate illicit drugs</v>
      </c>
      <c r="B27" s="39" t="s">
        <v>0</v>
      </c>
      <c r="C27" s="125">
        <v>1184</v>
      </c>
      <c r="D27" s="125">
        <v>1076</v>
      </c>
      <c r="E27" s="125">
        <v>1088</v>
      </c>
      <c r="F27" s="125">
        <v>953</v>
      </c>
      <c r="G27" s="125">
        <v>924</v>
      </c>
      <c r="H27" s="125">
        <v>783</v>
      </c>
      <c r="I27" s="125">
        <v>698</v>
      </c>
      <c r="J27" s="125">
        <v>601</v>
      </c>
      <c r="K27" s="125">
        <v>507</v>
      </c>
      <c r="L27" s="125">
        <v>448</v>
      </c>
      <c r="M27" s="116">
        <v>0.2</v>
      </c>
      <c r="N27" s="117">
        <v>0.18</v>
      </c>
      <c r="O27" s="117">
        <v>0.17</v>
      </c>
      <c r="P27" s="117">
        <v>0.14000000000000001</v>
      </c>
      <c r="Q27" s="117">
        <v>0.14000000000000001</v>
      </c>
      <c r="R27" s="117">
        <v>0.12</v>
      </c>
      <c r="S27" s="117">
        <v>0.12</v>
      </c>
      <c r="T27" s="117">
        <v>0.13</v>
      </c>
      <c r="U27" s="117">
        <v>0.11</v>
      </c>
      <c r="V27" s="117">
        <v>0.09</v>
      </c>
    </row>
    <row r="28" spans="1:22" x14ac:dyDescent="0.2">
      <c r="A28" s="154" t="s">
        <v>150</v>
      </c>
      <c r="B28" s="78" t="s">
        <v>17</v>
      </c>
      <c r="C28" s="31">
        <v>2635</v>
      </c>
      <c r="D28" s="31">
        <v>2676</v>
      </c>
      <c r="E28" s="31">
        <v>2956</v>
      </c>
      <c r="F28" s="31">
        <v>3179</v>
      </c>
      <c r="G28" s="31">
        <v>3192</v>
      </c>
      <c r="H28" s="31">
        <v>3192</v>
      </c>
      <c r="I28" s="31">
        <v>2896</v>
      </c>
      <c r="J28" s="31">
        <v>1768</v>
      </c>
      <c r="K28" s="31">
        <v>1852</v>
      </c>
      <c r="L28" s="31">
        <v>2145</v>
      </c>
      <c r="M28" s="105">
        <v>0.44</v>
      </c>
      <c r="N28" s="89">
        <v>0.46</v>
      </c>
      <c r="O28" s="89">
        <v>0.47</v>
      </c>
      <c r="P28" s="89">
        <v>0.48</v>
      </c>
      <c r="Q28" s="89">
        <v>0.49</v>
      </c>
      <c r="R28" s="89">
        <v>0.51</v>
      </c>
      <c r="S28" s="89">
        <v>0.48</v>
      </c>
      <c r="T28" s="89">
        <v>0.4</v>
      </c>
      <c r="U28" s="89">
        <v>0.41</v>
      </c>
      <c r="V28" s="89">
        <v>0.45</v>
      </c>
    </row>
    <row r="29" spans="1:22" x14ac:dyDescent="0.2">
      <c r="A29" s="154" t="str">
        <f>A28</f>
        <v>Possess and/or use illicit drugs  (including utensils)</v>
      </c>
      <c r="B29" s="78" t="s">
        <v>88</v>
      </c>
      <c r="C29" s="31">
        <v>365</v>
      </c>
      <c r="D29" s="31">
        <v>354</v>
      </c>
      <c r="E29" s="31">
        <v>329</v>
      </c>
      <c r="F29" s="31">
        <v>391</v>
      </c>
      <c r="G29" s="31">
        <v>306</v>
      </c>
      <c r="H29" s="31">
        <v>317</v>
      </c>
      <c r="I29" s="31">
        <v>282</v>
      </c>
      <c r="J29" s="31">
        <v>199</v>
      </c>
      <c r="K29" s="31">
        <v>198</v>
      </c>
      <c r="L29" s="31">
        <v>177</v>
      </c>
      <c r="M29" s="105">
        <v>0.06</v>
      </c>
      <c r="N29" s="89">
        <v>0.06</v>
      </c>
      <c r="O29" s="89">
        <v>0.05</v>
      </c>
      <c r="P29" s="89">
        <v>0.06</v>
      </c>
      <c r="Q29" s="89">
        <v>0.05</v>
      </c>
      <c r="R29" s="89">
        <v>0.05</v>
      </c>
      <c r="S29" s="89">
        <v>0.05</v>
      </c>
      <c r="T29" s="89">
        <v>0.04</v>
      </c>
      <c r="U29" s="89">
        <v>0.04</v>
      </c>
      <c r="V29" s="89">
        <v>0.04</v>
      </c>
    </row>
    <row r="30" spans="1:22" x14ac:dyDescent="0.2">
      <c r="A30" s="154" t="str">
        <f t="shared" ref="A30:A32" si="0">A29</f>
        <v>Possess and/or use illicit drugs  (including utensils)</v>
      </c>
      <c r="B30" s="78" t="s">
        <v>18</v>
      </c>
      <c r="C30" s="31">
        <v>476</v>
      </c>
      <c r="D30" s="31">
        <v>443</v>
      </c>
      <c r="E30" s="31">
        <v>496</v>
      </c>
      <c r="F30" s="31">
        <v>585</v>
      </c>
      <c r="G30" s="31">
        <v>617</v>
      </c>
      <c r="H30" s="31">
        <v>687</v>
      </c>
      <c r="I30" s="31">
        <v>667</v>
      </c>
      <c r="J30" s="31">
        <v>525</v>
      </c>
      <c r="K30" s="31">
        <v>536</v>
      </c>
      <c r="L30" s="31">
        <v>625</v>
      </c>
      <c r="M30" s="105">
        <v>0.08</v>
      </c>
      <c r="N30" s="89">
        <v>0.08</v>
      </c>
      <c r="O30" s="89">
        <v>0.08</v>
      </c>
      <c r="P30" s="89">
        <v>0.09</v>
      </c>
      <c r="Q30" s="89">
        <v>0.1</v>
      </c>
      <c r="R30" s="89">
        <v>0.11</v>
      </c>
      <c r="S30" s="89">
        <v>0.11</v>
      </c>
      <c r="T30" s="89">
        <v>0.12</v>
      </c>
      <c r="U30" s="89">
        <v>0.12</v>
      </c>
      <c r="V30" s="89">
        <v>0.13</v>
      </c>
    </row>
    <row r="31" spans="1:22" x14ac:dyDescent="0.2">
      <c r="A31" s="154" t="str">
        <f t="shared" si="0"/>
        <v>Possess and/or use illicit drugs  (including utensils)</v>
      </c>
      <c r="B31" s="78" t="s">
        <v>15</v>
      </c>
      <c r="C31" s="31">
        <v>4</v>
      </c>
      <c r="D31" s="31">
        <v>3</v>
      </c>
      <c r="E31" s="31">
        <v>8</v>
      </c>
      <c r="F31" s="31">
        <v>1</v>
      </c>
      <c r="G31" s="31">
        <v>8</v>
      </c>
      <c r="H31" s="31">
        <v>7</v>
      </c>
      <c r="I31" s="31">
        <v>8</v>
      </c>
      <c r="J31" s="31">
        <v>6</v>
      </c>
      <c r="K31" s="31">
        <v>12</v>
      </c>
      <c r="L31" s="31">
        <v>8</v>
      </c>
      <c r="M31" s="105" t="s">
        <v>191</v>
      </c>
      <c r="N31" s="89" t="s">
        <v>191</v>
      </c>
      <c r="O31" s="89" t="s">
        <v>191</v>
      </c>
      <c r="P31" s="89" t="s">
        <v>191</v>
      </c>
      <c r="Q31" s="89" t="s">
        <v>191</v>
      </c>
      <c r="R31" s="89" t="s">
        <v>191</v>
      </c>
      <c r="S31" s="89" t="s">
        <v>191</v>
      </c>
      <c r="T31" s="89" t="s">
        <v>191</v>
      </c>
      <c r="U31" s="89" t="s">
        <v>191</v>
      </c>
      <c r="V31" s="89" t="s">
        <v>191</v>
      </c>
    </row>
    <row r="32" spans="1:22" x14ac:dyDescent="0.2">
      <c r="A32" s="155" t="str">
        <f t="shared" si="0"/>
        <v>Possess and/or use illicit drugs  (including utensils)</v>
      </c>
      <c r="B32" s="39" t="s">
        <v>0</v>
      </c>
      <c r="C32" s="125">
        <v>3480</v>
      </c>
      <c r="D32" s="125">
        <v>3476</v>
      </c>
      <c r="E32" s="125">
        <v>3789</v>
      </c>
      <c r="F32" s="125">
        <v>4156</v>
      </c>
      <c r="G32" s="125">
        <v>4123</v>
      </c>
      <c r="H32" s="125">
        <v>4203</v>
      </c>
      <c r="I32" s="125">
        <v>3853</v>
      </c>
      <c r="J32" s="125">
        <v>2498</v>
      </c>
      <c r="K32" s="125">
        <v>2598</v>
      </c>
      <c r="L32" s="125">
        <v>2955</v>
      </c>
      <c r="M32" s="116">
        <v>0.57999999999999996</v>
      </c>
      <c r="N32" s="117">
        <v>0.6</v>
      </c>
      <c r="O32" s="117">
        <v>0.6</v>
      </c>
      <c r="P32" s="117">
        <v>0.63</v>
      </c>
      <c r="Q32" s="117">
        <v>0.64</v>
      </c>
      <c r="R32" s="117">
        <v>0.67</v>
      </c>
      <c r="S32" s="117">
        <v>0.64</v>
      </c>
      <c r="T32" s="117">
        <v>0.56000000000000005</v>
      </c>
      <c r="U32" s="117">
        <v>0.57999999999999996</v>
      </c>
      <c r="V32" s="117">
        <v>0.62</v>
      </c>
    </row>
  </sheetData>
  <mergeCells count="13">
    <mergeCell ref="C6:L6"/>
    <mergeCell ref="M6:V6"/>
    <mergeCell ref="A6:B6"/>
    <mergeCell ref="A1:V1"/>
    <mergeCell ref="A2:V2"/>
    <mergeCell ref="A3:V3"/>
    <mergeCell ref="A4:V4"/>
    <mergeCell ref="A5:V5"/>
    <mergeCell ref="A13:A17"/>
    <mergeCell ref="A18:A22"/>
    <mergeCell ref="A23:A27"/>
    <mergeCell ref="A28:A32"/>
    <mergeCell ref="A8:A12"/>
  </mergeCells>
  <hyperlinks>
    <hyperlink ref="A3:G3" location="'Definitions and data notes'!A1" display="For more information on how to interpret these figures, please read the Definitions and data notes." xr:uid="{CEF3C49E-4358-45ED-9AE7-D92E71274745}"/>
    <hyperlink ref="A4:G4" location="Contents!A1" display="Back to Contents page" xr:uid="{9560DA9E-A4FE-47A5-9648-C2F5919AEBAC}"/>
  </hyperlinks>
  <pageMargins left="0.7" right="0.7" top="0.75" bottom="0.75" header="0.3" footer="0.3"/>
  <pageSetup paperSize="8"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E6B8B7"/>
    <pageSetUpPr fitToPage="1"/>
  </sheetPr>
  <dimension ref="A1:Q388"/>
  <sheetViews>
    <sheetView zoomScaleNormal="100" workbookViewId="0">
      <pane ySplit="13" topLeftCell="A14" activePane="bottomLeft" state="frozen"/>
      <selection activeCell="B31" sqref="B31:N32"/>
      <selection pane="bottomLeft" sqref="A1:M1"/>
    </sheetView>
  </sheetViews>
  <sheetFormatPr defaultColWidth="9" defaultRowHeight="14.25" x14ac:dyDescent="0.2"/>
  <cols>
    <col min="1" max="3" width="20.625" style="64" customWidth="1"/>
    <col min="4" max="13" width="8.625" style="64" customWidth="1"/>
    <col min="14" max="16384" width="9" style="22"/>
  </cols>
  <sheetData>
    <row r="1" spans="1:17" s="35" customFormat="1" ht="15" x14ac:dyDescent="0.2">
      <c r="A1" s="142" t="s">
        <v>211</v>
      </c>
      <c r="B1" s="142"/>
      <c r="C1" s="142"/>
      <c r="D1" s="142"/>
      <c r="E1" s="142"/>
      <c r="F1" s="142"/>
      <c r="G1" s="142"/>
      <c r="H1" s="142"/>
      <c r="I1" s="142"/>
      <c r="J1" s="142"/>
      <c r="K1" s="142"/>
      <c r="L1" s="142"/>
      <c r="M1" s="142"/>
    </row>
    <row r="2" spans="1:17" s="27" customFormat="1" ht="14.25" customHeight="1" x14ac:dyDescent="0.2">
      <c r="A2" s="141" t="s">
        <v>219</v>
      </c>
      <c r="B2" s="141"/>
      <c r="C2" s="141"/>
      <c r="D2" s="141"/>
      <c r="E2" s="141"/>
      <c r="F2" s="141"/>
      <c r="G2" s="141"/>
      <c r="H2" s="141"/>
      <c r="I2" s="141"/>
      <c r="J2" s="141"/>
      <c r="K2" s="141"/>
      <c r="L2" s="141"/>
      <c r="M2" s="141"/>
    </row>
    <row r="3" spans="1:17" ht="14.25" customHeight="1" x14ac:dyDescent="0.2">
      <c r="A3" s="143" t="s">
        <v>161</v>
      </c>
      <c r="B3" s="143"/>
      <c r="C3" s="143"/>
      <c r="D3" s="143"/>
      <c r="E3" s="143"/>
      <c r="F3" s="143"/>
      <c r="G3" s="143"/>
      <c r="H3" s="143"/>
      <c r="I3" s="143"/>
      <c r="J3" s="143"/>
      <c r="K3" s="143"/>
      <c r="L3" s="143"/>
      <c r="M3" s="143"/>
    </row>
    <row r="4" spans="1:17" s="64" customFormat="1" ht="14.25" customHeight="1" x14ac:dyDescent="0.2">
      <c r="A4" s="143" t="s">
        <v>154</v>
      </c>
      <c r="B4" s="143"/>
      <c r="C4" s="143"/>
      <c r="D4" s="143"/>
      <c r="E4" s="143"/>
      <c r="F4" s="143"/>
      <c r="G4" s="143"/>
      <c r="H4" s="143"/>
      <c r="I4" s="143"/>
      <c r="J4" s="143"/>
      <c r="K4" s="143"/>
      <c r="L4" s="143"/>
      <c r="M4" s="143"/>
    </row>
    <row r="5" spans="1:17" s="27" customFormat="1" ht="13.5" customHeight="1" x14ac:dyDescent="0.2">
      <c r="A5" s="141" t="s">
        <v>233</v>
      </c>
      <c r="B5" s="141"/>
      <c r="C5" s="141"/>
      <c r="D5" s="141"/>
      <c r="E5" s="141"/>
      <c r="F5" s="141"/>
      <c r="G5" s="141"/>
      <c r="H5" s="141"/>
      <c r="I5" s="141"/>
      <c r="J5" s="141"/>
      <c r="K5" s="141"/>
      <c r="L5" s="141"/>
      <c r="M5" s="141"/>
    </row>
    <row r="6" spans="1:17" s="19" customFormat="1" ht="14.25" customHeight="1" x14ac:dyDescent="0.2">
      <c r="A6" s="37"/>
      <c r="B6" s="37"/>
      <c r="C6" s="61" t="s">
        <v>1</v>
      </c>
      <c r="D6" s="37">
        <v>2014</v>
      </c>
      <c r="E6" s="37">
        <v>2015</v>
      </c>
      <c r="F6" s="37">
        <v>2016</v>
      </c>
      <c r="G6" s="37">
        <v>2017</v>
      </c>
      <c r="H6" s="37">
        <v>2018</v>
      </c>
      <c r="I6" s="37">
        <v>2019</v>
      </c>
      <c r="J6" s="37">
        <v>2020</v>
      </c>
      <c r="K6" s="37">
        <v>2021</v>
      </c>
      <c r="L6" s="37">
        <v>2022</v>
      </c>
      <c r="M6" s="37">
        <v>2023</v>
      </c>
    </row>
    <row r="7" spans="1:17" s="54" customFormat="1" ht="14.25" customHeight="1" x14ac:dyDescent="0.2">
      <c r="A7" s="154" t="s">
        <v>96</v>
      </c>
      <c r="B7" s="154"/>
      <c r="C7" s="78" t="s">
        <v>17</v>
      </c>
      <c r="D7" s="31">
        <v>4712</v>
      </c>
      <c r="E7" s="31">
        <v>4544</v>
      </c>
      <c r="F7" s="31">
        <v>5013</v>
      </c>
      <c r="G7" s="31">
        <v>5168</v>
      </c>
      <c r="H7" s="31">
        <v>5058</v>
      </c>
      <c r="I7" s="31">
        <v>4776</v>
      </c>
      <c r="J7" s="31">
        <v>4452</v>
      </c>
      <c r="K7" s="31">
        <v>3191</v>
      </c>
      <c r="L7" s="31">
        <v>3272</v>
      </c>
      <c r="M7" s="31">
        <v>3451</v>
      </c>
    </row>
    <row r="8" spans="1:17" s="54" customFormat="1" x14ac:dyDescent="0.2">
      <c r="A8" s="154"/>
      <c r="B8" s="154"/>
      <c r="C8" s="78" t="s">
        <v>88</v>
      </c>
      <c r="D8" s="31">
        <v>475</v>
      </c>
      <c r="E8" s="31">
        <v>467</v>
      </c>
      <c r="F8" s="31">
        <v>461</v>
      </c>
      <c r="G8" s="31">
        <v>508</v>
      </c>
      <c r="H8" s="31">
        <v>436</v>
      </c>
      <c r="I8" s="31">
        <v>455</v>
      </c>
      <c r="J8" s="31">
        <v>424</v>
      </c>
      <c r="K8" s="31">
        <v>319</v>
      </c>
      <c r="L8" s="31">
        <v>293</v>
      </c>
      <c r="M8" s="31">
        <v>279</v>
      </c>
    </row>
    <row r="9" spans="1:17" s="54" customFormat="1" x14ac:dyDescent="0.2">
      <c r="A9" s="154"/>
      <c r="B9" s="154"/>
      <c r="C9" s="78" t="s">
        <v>18</v>
      </c>
      <c r="D9" s="31">
        <v>813</v>
      </c>
      <c r="E9" s="31">
        <v>803</v>
      </c>
      <c r="F9" s="31">
        <v>829</v>
      </c>
      <c r="G9" s="31">
        <v>927</v>
      </c>
      <c r="H9" s="31">
        <v>975</v>
      </c>
      <c r="I9" s="31">
        <v>1053</v>
      </c>
      <c r="J9" s="31">
        <v>1120</v>
      </c>
      <c r="K9" s="31">
        <v>936</v>
      </c>
      <c r="L9" s="31">
        <v>898</v>
      </c>
      <c r="M9" s="31">
        <v>1010</v>
      </c>
    </row>
    <row r="10" spans="1:17" s="54" customFormat="1" x14ac:dyDescent="0.2">
      <c r="A10" s="154"/>
      <c r="B10" s="154"/>
      <c r="C10" s="78" t="s">
        <v>15</v>
      </c>
      <c r="D10" s="31">
        <v>9</v>
      </c>
      <c r="E10" s="31">
        <v>5</v>
      </c>
      <c r="F10" s="31">
        <v>9</v>
      </c>
      <c r="G10" s="31">
        <v>5</v>
      </c>
      <c r="H10" s="31">
        <v>11</v>
      </c>
      <c r="I10" s="31">
        <v>10</v>
      </c>
      <c r="J10" s="31">
        <v>18</v>
      </c>
      <c r="K10" s="31">
        <v>17</v>
      </c>
      <c r="L10" s="31">
        <v>16</v>
      </c>
      <c r="M10" s="31">
        <v>18</v>
      </c>
    </row>
    <row r="11" spans="1:17" x14ac:dyDescent="0.2">
      <c r="A11" s="155"/>
      <c r="B11" s="155"/>
      <c r="C11" s="77" t="s">
        <v>0</v>
      </c>
      <c r="D11" s="67">
        <v>6009</v>
      </c>
      <c r="E11" s="67">
        <v>5819</v>
      </c>
      <c r="F11" s="67">
        <v>6312</v>
      </c>
      <c r="G11" s="67">
        <v>6608</v>
      </c>
      <c r="H11" s="67">
        <v>6480</v>
      </c>
      <c r="I11" s="67">
        <v>6294</v>
      </c>
      <c r="J11" s="67">
        <v>6014</v>
      </c>
      <c r="K11" s="67">
        <v>4463</v>
      </c>
      <c r="L11" s="67">
        <v>4479</v>
      </c>
      <c r="M11" s="67">
        <v>4758</v>
      </c>
    </row>
    <row r="12" spans="1:17" ht="24" x14ac:dyDescent="0.2">
      <c r="A12" s="80" t="s">
        <v>94</v>
      </c>
      <c r="B12" s="80" t="s">
        <v>95</v>
      </c>
      <c r="C12" s="80" t="s">
        <v>143</v>
      </c>
      <c r="D12" s="158"/>
      <c r="E12" s="158"/>
      <c r="F12" s="158"/>
      <c r="G12" s="158"/>
      <c r="H12" s="158"/>
      <c r="I12" s="158"/>
      <c r="J12" s="158"/>
      <c r="K12" s="158"/>
      <c r="L12" s="158"/>
      <c r="M12" s="158"/>
    </row>
    <row r="13" spans="1:17" x14ac:dyDescent="0.2">
      <c r="A13" s="36" t="s">
        <v>113</v>
      </c>
      <c r="B13" s="36" t="s">
        <v>93</v>
      </c>
      <c r="C13" s="61" t="s">
        <v>1</v>
      </c>
      <c r="D13" s="37">
        <v>2014</v>
      </c>
      <c r="E13" s="37">
        <v>2015</v>
      </c>
      <c r="F13" s="37">
        <v>2016</v>
      </c>
      <c r="G13" s="37">
        <v>2017</v>
      </c>
      <c r="H13" s="37">
        <v>2018</v>
      </c>
      <c r="I13" s="37">
        <v>2019</v>
      </c>
      <c r="J13" s="37">
        <v>2020</v>
      </c>
      <c r="K13" s="37">
        <v>2021</v>
      </c>
      <c r="L13" s="37">
        <v>2022</v>
      </c>
      <c r="M13" s="37">
        <v>2023</v>
      </c>
    </row>
    <row r="14" spans="1:17" s="54" customFormat="1" ht="14.25" customHeight="1" x14ac:dyDescent="0.2">
      <c r="A14" s="156" t="s">
        <v>127</v>
      </c>
      <c r="B14" s="156" t="s">
        <v>41</v>
      </c>
      <c r="C14" s="78" t="s">
        <v>17</v>
      </c>
      <c r="D14" s="31">
        <v>15</v>
      </c>
      <c r="E14" s="31">
        <v>11</v>
      </c>
      <c r="F14" s="31">
        <v>14</v>
      </c>
      <c r="G14" s="31">
        <v>13</v>
      </c>
      <c r="H14" s="31">
        <v>11</v>
      </c>
      <c r="I14" s="31">
        <v>10</v>
      </c>
      <c r="J14" s="31">
        <v>4</v>
      </c>
      <c r="K14" s="31">
        <v>6</v>
      </c>
      <c r="L14" s="31">
        <v>6</v>
      </c>
      <c r="M14" s="31">
        <v>6</v>
      </c>
      <c r="Q14" s="138"/>
    </row>
    <row r="15" spans="1:17" s="54" customFormat="1" x14ac:dyDescent="0.2">
      <c r="A15" s="156" t="s">
        <v>127</v>
      </c>
      <c r="B15" s="156" t="str">
        <f t="shared" ref="B15:B18" si="0">B14</f>
        <v>Dargaville</v>
      </c>
      <c r="C15" s="78" t="s">
        <v>88</v>
      </c>
      <c r="D15" s="31">
        <v>1</v>
      </c>
      <c r="E15" s="31">
        <v>0</v>
      </c>
      <c r="F15" s="31">
        <v>3</v>
      </c>
      <c r="G15" s="31">
        <v>1</v>
      </c>
      <c r="H15" s="31">
        <v>2</v>
      </c>
      <c r="I15" s="31">
        <v>2</v>
      </c>
      <c r="J15" s="31">
        <v>0</v>
      </c>
      <c r="K15" s="31">
        <v>3</v>
      </c>
      <c r="L15" s="31">
        <v>1</v>
      </c>
      <c r="M15" s="31">
        <v>1</v>
      </c>
      <c r="Q15" s="138"/>
    </row>
    <row r="16" spans="1:17" s="54" customFormat="1" x14ac:dyDescent="0.2">
      <c r="A16" s="156" t="s">
        <v>127</v>
      </c>
      <c r="B16" s="156" t="str">
        <f t="shared" si="0"/>
        <v>Dargaville</v>
      </c>
      <c r="C16" s="78" t="s">
        <v>18</v>
      </c>
      <c r="D16" s="31">
        <v>0</v>
      </c>
      <c r="E16" s="31">
        <v>0</v>
      </c>
      <c r="F16" s="31">
        <v>0</v>
      </c>
      <c r="G16" s="31">
        <v>1</v>
      </c>
      <c r="H16" s="31">
        <v>1</v>
      </c>
      <c r="I16" s="31">
        <v>0</v>
      </c>
      <c r="J16" s="31">
        <v>0</v>
      </c>
      <c r="K16" s="31">
        <v>0</v>
      </c>
      <c r="L16" s="31">
        <v>0</v>
      </c>
      <c r="M16" s="31">
        <v>0</v>
      </c>
      <c r="Q16" s="138"/>
    </row>
    <row r="17" spans="1:17" s="54" customFormat="1" x14ac:dyDescent="0.2">
      <c r="A17" s="156" t="s">
        <v>127</v>
      </c>
      <c r="B17" s="156" t="str">
        <f t="shared" si="0"/>
        <v>Dargaville</v>
      </c>
      <c r="C17" s="78" t="s">
        <v>15</v>
      </c>
      <c r="D17" s="31">
        <v>0</v>
      </c>
      <c r="E17" s="31">
        <v>0</v>
      </c>
      <c r="F17" s="31">
        <v>0</v>
      </c>
      <c r="G17" s="31">
        <v>0</v>
      </c>
      <c r="H17" s="31">
        <v>0</v>
      </c>
      <c r="I17" s="31">
        <v>0</v>
      </c>
      <c r="J17" s="31">
        <v>0</v>
      </c>
      <c r="K17" s="31">
        <v>0</v>
      </c>
      <c r="L17" s="31">
        <v>0</v>
      </c>
      <c r="M17" s="31">
        <v>0</v>
      </c>
      <c r="Q17" s="138"/>
    </row>
    <row r="18" spans="1:17" s="54" customFormat="1" x14ac:dyDescent="0.2">
      <c r="A18" s="156" t="s">
        <v>127</v>
      </c>
      <c r="B18" s="152" t="str">
        <f t="shared" si="0"/>
        <v>Dargaville</v>
      </c>
      <c r="C18" s="77" t="s">
        <v>0</v>
      </c>
      <c r="D18" s="109">
        <v>16</v>
      </c>
      <c r="E18" s="109">
        <v>11</v>
      </c>
      <c r="F18" s="109">
        <v>17</v>
      </c>
      <c r="G18" s="109">
        <v>15</v>
      </c>
      <c r="H18" s="109">
        <v>14</v>
      </c>
      <c r="I18" s="109">
        <v>12</v>
      </c>
      <c r="J18" s="109">
        <v>4</v>
      </c>
      <c r="K18" s="109">
        <v>9</v>
      </c>
      <c r="L18" s="109">
        <v>7</v>
      </c>
      <c r="M18" s="109">
        <v>7</v>
      </c>
      <c r="Q18" s="138"/>
    </row>
    <row r="19" spans="1:17" s="54" customFormat="1" x14ac:dyDescent="0.2">
      <c r="A19" s="156" t="s">
        <v>127</v>
      </c>
      <c r="B19" s="150" t="s">
        <v>42</v>
      </c>
      <c r="C19" s="24" t="s">
        <v>17</v>
      </c>
      <c r="D19" s="59">
        <v>88</v>
      </c>
      <c r="E19" s="59">
        <v>105</v>
      </c>
      <c r="F19" s="59">
        <v>82</v>
      </c>
      <c r="G19" s="59">
        <v>60</v>
      </c>
      <c r="H19" s="59">
        <v>64</v>
      </c>
      <c r="I19" s="59">
        <v>68</v>
      </c>
      <c r="J19" s="59">
        <v>70</v>
      </c>
      <c r="K19" s="59">
        <v>29</v>
      </c>
      <c r="L19" s="59">
        <v>37</v>
      </c>
      <c r="M19" s="59">
        <v>50</v>
      </c>
      <c r="Q19" s="138"/>
    </row>
    <row r="20" spans="1:17" s="54" customFormat="1" x14ac:dyDescent="0.2">
      <c r="A20" s="156" t="s">
        <v>127</v>
      </c>
      <c r="B20" s="156" t="str">
        <f t="shared" ref="B20:B23" si="1">B19</f>
        <v>Kaikohe</v>
      </c>
      <c r="C20" s="78" t="s">
        <v>88</v>
      </c>
      <c r="D20" s="31">
        <v>8</v>
      </c>
      <c r="E20" s="31">
        <v>5</v>
      </c>
      <c r="F20" s="31">
        <v>9</v>
      </c>
      <c r="G20" s="31">
        <v>6</v>
      </c>
      <c r="H20" s="31">
        <v>4</v>
      </c>
      <c r="I20" s="31">
        <v>2</v>
      </c>
      <c r="J20" s="31">
        <v>10</v>
      </c>
      <c r="K20" s="31">
        <v>2</v>
      </c>
      <c r="L20" s="31">
        <v>2</v>
      </c>
      <c r="M20" s="31">
        <v>1</v>
      </c>
      <c r="Q20" s="138"/>
    </row>
    <row r="21" spans="1:17" s="54" customFormat="1" x14ac:dyDescent="0.2">
      <c r="A21" s="156" t="s">
        <v>127</v>
      </c>
      <c r="B21" s="156" t="str">
        <f t="shared" si="1"/>
        <v>Kaikohe</v>
      </c>
      <c r="C21" s="78" t="s">
        <v>18</v>
      </c>
      <c r="D21" s="31">
        <v>12</v>
      </c>
      <c r="E21" s="31">
        <v>18</v>
      </c>
      <c r="F21" s="31">
        <v>17</v>
      </c>
      <c r="G21" s="31">
        <v>8</v>
      </c>
      <c r="H21" s="31">
        <v>12</v>
      </c>
      <c r="I21" s="31">
        <v>14</v>
      </c>
      <c r="J21" s="31">
        <v>12</v>
      </c>
      <c r="K21" s="31">
        <v>3</v>
      </c>
      <c r="L21" s="31">
        <v>10</v>
      </c>
      <c r="M21" s="31">
        <v>12</v>
      </c>
      <c r="Q21" s="138"/>
    </row>
    <row r="22" spans="1:17" s="54" customFormat="1" x14ac:dyDescent="0.2">
      <c r="A22" s="156" t="s">
        <v>127</v>
      </c>
      <c r="B22" s="156" t="str">
        <f t="shared" si="1"/>
        <v>Kaikohe</v>
      </c>
      <c r="C22" s="78" t="s">
        <v>15</v>
      </c>
      <c r="D22" s="31">
        <v>0</v>
      </c>
      <c r="E22" s="31">
        <v>0</v>
      </c>
      <c r="F22" s="31">
        <v>0</v>
      </c>
      <c r="G22" s="31">
        <v>0</v>
      </c>
      <c r="H22" s="31">
        <v>0</v>
      </c>
      <c r="I22" s="31">
        <v>0</v>
      </c>
      <c r="J22" s="31">
        <v>0</v>
      </c>
      <c r="K22" s="31">
        <v>0</v>
      </c>
      <c r="L22" s="31">
        <v>1</v>
      </c>
      <c r="M22" s="31">
        <v>0</v>
      </c>
      <c r="Q22" s="138"/>
    </row>
    <row r="23" spans="1:17" s="54" customFormat="1" x14ac:dyDescent="0.2">
      <c r="A23" s="156" t="s">
        <v>127</v>
      </c>
      <c r="B23" s="152" t="str">
        <f t="shared" si="1"/>
        <v>Kaikohe</v>
      </c>
      <c r="C23" s="77" t="s">
        <v>0</v>
      </c>
      <c r="D23" s="109">
        <v>108</v>
      </c>
      <c r="E23" s="109">
        <v>128</v>
      </c>
      <c r="F23" s="109">
        <v>108</v>
      </c>
      <c r="G23" s="109">
        <v>74</v>
      </c>
      <c r="H23" s="109">
        <v>80</v>
      </c>
      <c r="I23" s="109">
        <v>84</v>
      </c>
      <c r="J23" s="109">
        <v>92</v>
      </c>
      <c r="K23" s="109">
        <v>34</v>
      </c>
      <c r="L23" s="109">
        <v>50</v>
      </c>
      <c r="M23" s="109">
        <v>63</v>
      </c>
      <c r="Q23" s="138"/>
    </row>
    <row r="24" spans="1:17" s="54" customFormat="1" x14ac:dyDescent="0.2">
      <c r="A24" s="156" t="s">
        <v>127</v>
      </c>
      <c r="B24" s="150" t="s">
        <v>174</v>
      </c>
      <c r="C24" s="24" t="s">
        <v>17</v>
      </c>
      <c r="D24" s="59">
        <v>49</v>
      </c>
      <c r="E24" s="59">
        <v>32</v>
      </c>
      <c r="F24" s="59">
        <v>43</v>
      </c>
      <c r="G24" s="59">
        <v>29</v>
      </c>
      <c r="H24" s="59">
        <v>34</v>
      </c>
      <c r="I24" s="59">
        <v>52</v>
      </c>
      <c r="J24" s="59">
        <v>39</v>
      </c>
      <c r="K24" s="59">
        <v>30</v>
      </c>
      <c r="L24" s="59">
        <v>36</v>
      </c>
      <c r="M24" s="59">
        <v>25</v>
      </c>
      <c r="Q24" s="138"/>
    </row>
    <row r="25" spans="1:17" s="54" customFormat="1" x14ac:dyDescent="0.2">
      <c r="A25" s="156" t="s">
        <v>127</v>
      </c>
      <c r="B25" s="156" t="str">
        <f t="shared" ref="B25:B28" si="2">B24</f>
        <v>Kaitāia</v>
      </c>
      <c r="C25" s="78" t="s">
        <v>88</v>
      </c>
      <c r="D25" s="31">
        <v>7</v>
      </c>
      <c r="E25" s="31">
        <v>5</v>
      </c>
      <c r="F25" s="31">
        <v>5</v>
      </c>
      <c r="G25" s="31">
        <v>10</v>
      </c>
      <c r="H25" s="31">
        <v>9</v>
      </c>
      <c r="I25" s="31">
        <v>2</v>
      </c>
      <c r="J25" s="31">
        <v>1</v>
      </c>
      <c r="K25" s="31">
        <v>0</v>
      </c>
      <c r="L25" s="31">
        <v>3</v>
      </c>
      <c r="M25" s="31">
        <v>2</v>
      </c>
      <c r="Q25" s="138"/>
    </row>
    <row r="26" spans="1:17" s="54" customFormat="1" x14ac:dyDescent="0.2">
      <c r="A26" s="156" t="s">
        <v>127</v>
      </c>
      <c r="B26" s="156" t="str">
        <f t="shared" si="2"/>
        <v>Kaitāia</v>
      </c>
      <c r="C26" s="78" t="s">
        <v>18</v>
      </c>
      <c r="D26" s="31">
        <v>7</v>
      </c>
      <c r="E26" s="31">
        <v>4</v>
      </c>
      <c r="F26" s="31">
        <v>9</v>
      </c>
      <c r="G26" s="31">
        <v>10</v>
      </c>
      <c r="H26" s="31">
        <v>7</v>
      </c>
      <c r="I26" s="31">
        <v>10</v>
      </c>
      <c r="J26" s="31">
        <v>7</v>
      </c>
      <c r="K26" s="31">
        <v>8</v>
      </c>
      <c r="L26" s="31">
        <v>10</v>
      </c>
      <c r="M26" s="31">
        <v>7</v>
      </c>
      <c r="Q26" s="138"/>
    </row>
    <row r="27" spans="1:17" s="54" customFormat="1" x14ac:dyDescent="0.2">
      <c r="A27" s="156" t="s">
        <v>127</v>
      </c>
      <c r="B27" s="156" t="str">
        <f t="shared" si="2"/>
        <v>Kaitāia</v>
      </c>
      <c r="C27" s="78" t="s">
        <v>15</v>
      </c>
      <c r="D27" s="31">
        <v>0</v>
      </c>
      <c r="E27" s="31">
        <v>0</v>
      </c>
      <c r="F27" s="31">
        <v>0</v>
      </c>
      <c r="G27" s="31">
        <v>1</v>
      </c>
      <c r="H27" s="31">
        <v>2</v>
      </c>
      <c r="I27" s="31">
        <v>0</v>
      </c>
      <c r="J27" s="31">
        <v>0</v>
      </c>
      <c r="K27" s="31">
        <v>0</v>
      </c>
      <c r="L27" s="31">
        <v>0</v>
      </c>
      <c r="M27" s="31">
        <v>0</v>
      </c>
      <c r="Q27" s="138"/>
    </row>
    <row r="28" spans="1:17" s="54" customFormat="1" x14ac:dyDescent="0.2">
      <c r="A28" s="156" t="s">
        <v>127</v>
      </c>
      <c r="B28" s="152" t="str">
        <f t="shared" si="2"/>
        <v>Kaitāia</v>
      </c>
      <c r="C28" s="77" t="s">
        <v>0</v>
      </c>
      <c r="D28" s="109">
        <v>63</v>
      </c>
      <c r="E28" s="109">
        <v>41</v>
      </c>
      <c r="F28" s="109">
        <v>57</v>
      </c>
      <c r="G28" s="109">
        <v>50</v>
      </c>
      <c r="H28" s="109">
        <v>52</v>
      </c>
      <c r="I28" s="109">
        <v>64</v>
      </c>
      <c r="J28" s="109">
        <v>47</v>
      </c>
      <c r="K28" s="109">
        <v>38</v>
      </c>
      <c r="L28" s="109">
        <v>49</v>
      </c>
      <c r="M28" s="109">
        <v>34</v>
      </c>
      <c r="Q28" s="138"/>
    </row>
    <row r="29" spans="1:17" s="54" customFormat="1" x14ac:dyDescent="0.2">
      <c r="A29" s="156" t="s">
        <v>127</v>
      </c>
      <c r="B29" s="150" t="s">
        <v>189</v>
      </c>
      <c r="C29" s="24" t="s">
        <v>17</v>
      </c>
      <c r="D29" s="59">
        <v>120</v>
      </c>
      <c r="E29" s="59">
        <v>132</v>
      </c>
      <c r="F29" s="59">
        <v>174</v>
      </c>
      <c r="G29" s="59">
        <v>144</v>
      </c>
      <c r="H29" s="59">
        <v>168</v>
      </c>
      <c r="I29" s="59">
        <v>157</v>
      </c>
      <c r="J29" s="59">
        <v>178</v>
      </c>
      <c r="K29" s="59">
        <v>127</v>
      </c>
      <c r="L29" s="59">
        <v>101</v>
      </c>
      <c r="M29" s="59">
        <v>112</v>
      </c>
      <c r="Q29" s="138"/>
    </row>
    <row r="30" spans="1:17" s="54" customFormat="1" x14ac:dyDescent="0.2">
      <c r="A30" s="156" t="s">
        <v>127</v>
      </c>
      <c r="B30" s="156" t="str">
        <f t="shared" ref="B30:B33" si="3">B29</f>
        <v>Whangārei</v>
      </c>
      <c r="C30" s="78" t="s">
        <v>88</v>
      </c>
      <c r="D30" s="31">
        <v>7</v>
      </c>
      <c r="E30" s="31">
        <v>8</v>
      </c>
      <c r="F30" s="31">
        <v>13</v>
      </c>
      <c r="G30" s="31">
        <v>12</v>
      </c>
      <c r="H30" s="31">
        <v>6</v>
      </c>
      <c r="I30" s="31">
        <v>7</v>
      </c>
      <c r="J30" s="31">
        <v>8</v>
      </c>
      <c r="K30" s="31">
        <v>9</v>
      </c>
      <c r="L30" s="31">
        <v>4</v>
      </c>
      <c r="M30" s="31">
        <v>5</v>
      </c>
      <c r="Q30" s="138"/>
    </row>
    <row r="31" spans="1:17" s="54" customFormat="1" x14ac:dyDescent="0.2">
      <c r="A31" s="156" t="s">
        <v>127</v>
      </c>
      <c r="B31" s="156" t="str">
        <f t="shared" si="3"/>
        <v>Whangārei</v>
      </c>
      <c r="C31" s="78" t="s">
        <v>18</v>
      </c>
      <c r="D31" s="31">
        <v>25</v>
      </c>
      <c r="E31" s="31">
        <v>21</v>
      </c>
      <c r="F31" s="31">
        <v>33</v>
      </c>
      <c r="G31" s="31">
        <v>31</v>
      </c>
      <c r="H31" s="31">
        <v>24</v>
      </c>
      <c r="I31" s="31">
        <v>35</v>
      </c>
      <c r="J31" s="31">
        <v>30</v>
      </c>
      <c r="K31" s="31">
        <v>24</v>
      </c>
      <c r="L31" s="31">
        <v>24</v>
      </c>
      <c r="M31" s="31">
        <v>38</v>
      </c>
      <c r="Q31" s="138"/>
    </row>
    <row r="32" spans="1:17" s="54" customFormat="1" x14ac:dyDescent="0.2">
      <c r="A32" s="156" t="s">
        <v>127</v>
      </c>
      <c r="B32" s="156" t="str">
        <f t="shared" si="3"/>
        <v>Whangārei</v>
      </c>
      <c r="C32" s="78" t="s">
        <v>15</v>
      </c>
      <c r="D32" s="31">
        <v>0</v>
      </c>
      <c r="E32" s="31">
        <v>0</v>
      </c>
      <c r="F32" s="31">
        <v>1</v>
      </c>
      <c r="G32" s="31">
        <v>0</v>
      </c>
      <c r="H32" s="31">
        <v>0</v>
      </c>
      <c r="I32" s="31">
        <v>0</v>
      </c>
      <c r="J32" s="31">
        <v>3</v>
      </c>
      <c r="K32" s="31">
        <v>1</v>
      </c>
      <c r="L32" s="31">
        <v>1</v>
      </c>
      <c r="M32" s="31">
        <v>3</v>
      </c>
      <c r="Q32" s="138"/>
    </row>
    <row r="33" spans="1:17" s="54" customFormat="1" x14ac:dyDescent="0.2">
      <c r="A33" s="156" t="s">
        <v>127</v>
      </c>
      <c r="B33" s="152" t="str">
        <f t="shared" si="3"/>
        <v>Whangārei</v>
      </c>
      <c r="C33" s="77" t="s">
        <v>0</v>
      </c>
      <c r="D33" s="109">
        <v>152</v>
      </c>
      <c r="E33" s="109">
        <v>161</v>
      </c>
      <c r="F33" s="109">
        <v>221</v>
      </c>
      <c r="G33" s="109">
        <v>187</v>
      </c>
      <c r="H33" s="109">
        <v>198</v>
      </c>
      <c r="I33" s="109">
        <v>199</v>
      </c>
      <c r="J33" s="109">
        <v>219</v>
      </c>
      <c r="K33" s="109">
        <v>161</v>
      </c>
      <c r="L33" s="109">
        <v>130</v>
      </c>
      <c r="M33" s="109">
        <v>158</v>
      </c>
      <c r="Q33" s="138"/>
    </row>
    <row r="34" spans="1:17" s="54" customFormat="1" ht="14.25" customHeight="1" x14ac:dyDescent="0.2">
      <c r="A34" s="156" t="s">
        <v>127</v>
      </c>
      <c r="B34" s="156" t="s">
        <v>114</v>
      </c>
      <c r="C34" s="78" t="s">
        <v>17</v>
      </c>
      <c r="D34" s="31">
        <v>272</v>
      </c>
      <c r="E34" s="31">
        <v>280</v>
      </c>
      <c r="F34" s="31">
        <v>313</v>
      </c>
      <c r="G34" s="31">
        <v>246</v>
      </c>
      <c r="H34" s="31">
        <v>277</v>
      </c>
      <c r="I34" s="31">
        <v>287</v>
      </c>
      <c r="J34" s="31">
        <v>291</v>
      </c>
      <c r="K34" s="31">
        <v>192</v>
      </c>
      <c r="L34" s="31">
        <v>180</v>
      </c>
      <c r="M34" s="31">
        <v>193</v>
      </c>
      <c r="Q34" s="138"/>
    </row>
    <row r="35" spans="1:17" s="54" customFormat="1" x14ac:dyDescent="0.2">
      <c r="A35" s="156" t="s">
        <v>127</v>
      </c>
      <c r="B35" s="156" t="str">
        <f t="shared" ref="B35:B38" si="4">B34</f>
        <v>Justice service area total</v>
      </c>
      <c r="C35" s="78" t="s">
        <v>88</v>
      </c>
      <c r="D35" s="31">
        <v>23</v>
      </c>
      <c r="E35" s="31">
        <v>18</v>
      </c>
      <c r="F35" s="31">
        <v>30</v>
      </c>
      <c r="G35" s="31">
        <v>29</v>
      </c>
      <c r="H35" s="31">
        <v>21</v>
      </c>
      <c r="I35" s="31">
        <v>13</v>
      </c>
      <c r="J35" s="31">
        <v>19</v>
      </c>
      <c r="K35" s="31">
        <v>14</v>
      </c>
      <c r="L35" s="31">
        <v>10</v>
      </c>
      <c r="M35" s="31">
        <v>9</v>
      </c>
      <c r="Q35" s="138"/>
    </row>
    <row r="36" spans="1:17" s="54" customFormat="1" x14ac:dyDescent="0.2">
      <c r="A36" s="156" t="s">
        <v>127</v>
      </c>
      <c r="B36" s="156" t="str">
        <f t="shared" si="4"/>
        <v>Justice service area total</v>
      </c>
      <c r="C36" s="78" t="s">
        <v>18</v>
      </c>
      <c r="D36" s="31">
        <v>44</v>
      </c>
      <c r="E36" s="31">
        <v>43</v>
      </c>
      <c r="F36" s="31">
        <v>59</v>
      </c>
      <c r="G36" s="31">
        <v>50</v>
      </c>
      <c r="H36" s="31">
        <v>44</v>
      </c>
      <c r="I36" s="31">
        <v>59</v>
      </c>
      <c r="J36" s="31">
        <v>49</v>
      </c>
      <c r="K36" s="31">
        <v>35</v>
      </c>
      <c r="L36" s="31">
        <v>44</v>
      </c>
      <c r="M36" s="31">
        <v>57</v>
      </c>
      <c r="Q36" s="138"/>
    </row>
    <row r="37" spans="1:17" s="54" customFormat="1" x14ac:dyDescent="0.2">
      <c r="A37" s="156" t="s">
        <v>127</v>
      </c>
      <c r="B37" s="156" t="str">
        <f t="shared" si="4"/>
        <v>Justice service area total</v>
      </c>
      <c r="C37" s="78" t="s">
        <v>15</v>
      </c>
      <c r="D37" s="31">
        <v>0</v>
      </c>
      <c r="E37" s="31">
        <v>0</v>
      </c>
      <c r="F37" s="31">
        <v>1</v>
      </c>
      <c r="G37" s="31">
        <v>1</v>
      </c>
      <c r="H37" s="31">
        <v>2</v>
      </c>
      <c r="I37" s="31">
        <v>0</v>
      </c>
      <c r="J37" s="31">
        <v>3</v>
      </c>
      <c r="K37" s="31">
        <v>1</v>
      </c>
      <c r="L37" s="31">
        <v>2</v>
      </c>
      <c r="M37" s="31">
        <v>3</v>
      </c>
      <c r="Q37" s="138"/>
    </row>
    <row r="38" spans="1:17" s="54" customFormat="1" x14ac:dyDescent="0.2">
      <c r="A38" s="152" t="s">
        <v>127</v>
      </c>
      <c r="B38" s="152" t="str">
        <f t="shared" si="4"/>
        <v>Justice service area total</v>
      </c>
      <c r="C38" s="77" t="s">
        <v>0</v>
      </c>
      <c r="D38" s="67">
        <v>339</v>
      </c>
      <c r="E38" s="67">
        <v>341</v>
      </c>
      <c r="F38" s="67">
        <v>403</v>
      </c>
      <c r="G38" s="67">
        <v>326</v>
      </c>
      <c r="H38" s="67">
        <v>344</v>
      </c>
      <c r="I38" s="67">
        <v>359</v>
      </c>
      <c r="J38" s="67">
        <v>362</v>
      </c>
      <c r="K38" s="67">
        <v>242</v>
      </c>
      <c r="L38" s="67">
        <v>236</v>
      </c>
      <c r="M38" s="67">
        <v>262</v>
      </c>
      <c r="Q38" s="138"/>
    </row>
    <row r="39" spans="1:17" s="54" customFormat="1" ht="14.25" customHeight="1" x14ac:dyDescent="0.2">
      <c r="A39" s="156" t="s">
        <v>147</v>
      </c>
      <c r="B39" s="150" t="s">
        <v>43</v>
      </c>
      <c r="C39" s="24" t="s">
        <v>17</v>
      </c>
      <c r="D39" s="59">
        <v>125</v>
      </c>
      <c r="E39" s="59">
        <v>153</v>
      </c>
      <c r="F39" s="59">
        <v>153</v>
      </c>
      <c r="G39" s="59">
        <v>154</v>
      </c>
      <c r="H39" s="59">
        <v>134</v>
      </c>
      <c r="I39" s="59">
        <v>109</v>
      </c>
      <c r="J39" s="59">
        <v>105</v>
      </c>
      <c r="K39" s="59">
        <v>50</v>
      </c>
      <c r="L39" s="59">
        <v>48</v>
      </c>
      <c r="M39" s="59">
        <v>60</v>
      </c>
      <c r="Q39" s="138"/>
    </row>
    <row r="40" spans="1:17" s="54" customFormat="1" x14ac:dyDescent="0.2">
      <c r="A40" s="156" t="str">
        <f>A39</f>
        <v>Waitematā</v>
      </c>
      <c r="B40" s="156" t="str">
        <f t="shared" ref="B40:B43" si="5">B39</f>
        <v>North Shore</v>
      </c>
      <c r="C40" s="78" t="s">
        <v>88</v>
      </c>
      <c r="D40" s="31">
        <v>37</v>
      </c>
      <c r="E40" s="31">
        <v>31</v>
      </c>
      <c r="F40" s="31">
        <v>30</v>
      </c>
      <c r="G40" s="31">
        <v>33</v>
      </c>
      <c r="H40" s="31">
        <v>38</v>
      </c>
      <c r="I40" s="31">
        <v>36</v>
      </c>
      <c r="J40" s="31">
        <v>27</v>
      </c>
      <c r="K40" s="31">
        <v>25</v>
      </c>
      <c r="L40" s="31">
        <v>12</v>
      </c>
      <c r="M40" s="31">
        <v>8</v>
      </c>
      <c r="Q40" s="138"/>
    </row>
    <row r="41" spans="1:17" s="54" customFormat="1" x14ac:dyDescent="0.2">
      <c r="A41" s="156" t="str">
        <f t="shared" ref="A41:B51" si="6">A40</f>
        <v>Waitematā</v>
      </c>
      <c r="B41" s="156" t="str">
        <f t="shared" si="5"/>
        <v>North Shore</v>
      </c>
      <c r="C41" s="78" t="s">
        <v>18</v>
      </c>
      <c r="D41" s="31">
        <v>30</v>
      </c>
      <c r="E41" s="31">
        <v>30</v>
      </c>
      <c r="F41" s="31">
        <v>17</v>
      </c>
      <c r="G41" s="31">
        <v>26</v>
      </c>
      <c r="H41" s="31">
        <v>36</v>
      </c>
      <c r="I41" s="31">
        <v>38</v>
      </c>
      <c r="J41" s="31">
        <v>30</v>
      </c>
      <c r="K41" s="31">
        <v>34</v>
      </c>
      <c r="L41" s="31">
        <v>25</v>
      </c>
      <c r="M41" s="31">
        <v>30</v>
      </c>
      <c r="Q41" s="138"/>
    </row>
    <row r="42" spans="1:17" s="54" customFormat="1" x14ac:dyDescent="0.2">
      <c r="A42" s="156" t="str">
        <f t="shared" si="6"/>
        <v>Waitematā</v>
      </c>
      <c r="B42" s="156" t="str">
        <f t="shared" si="5"/>
        <v>North Shore</v>
      </c>
      <c r="C42" s="78" t="s">
        <v>15</v>
      </c>
      <c r="D42" s="31">
        <v>0</v>
      </c>
      <c r="E42" s="31">
        <v>0</v>
      </c>
      <c r="F42" s="31">
        <v>0</v>
      </c>
      <c r="G42" s="31">
        <v>0</v>
      </c>
      <c r="H42" s="31">
        <v>0</v>
      </c>
      <c r="I42" s="31">
        <v>0</v>
      </c>
      <c r="J42" s="31">
        <v>0</v>
      </c>
      <c r="K42" s="31">
        <v>1</v>
      </c>
      <c r="L42" s="31">
        <v>0</v>
      </c>
      <c r="M42" s="31">
        <v>0</v>
      </c>
      <c r="Q42" s="138"/>
    </row>
    <row r="43" spans="1:17" s="54" customFormat="1" x14ac:dyDescent="0.2">
      <c r="A43" s="156" t="str">
        <f t="shared" si="6"/>
        <v>Waitematā</v>
      </c>
      <c r="B43" s="152" t="str">
        <f t="shared" si="5"/>
        <v>North Shore</v>
      </c>
      <c r="C43" s="77" t="s">
        <v>0</v>
      </c>
      <c r="D43" s="109">
        <v>192</v>
      </c>
      <c r="E43" s="109">
        <v>214</v>
      </c>
      <c r="F43" s="109">
        <v>200</v>
      </c>
      <c r="G43" s="109">
        <v>213</v>
      </c>
      <c r="H43" s="109">
        <v>208</v>
      </c>
      <c r="I43" s="109">
        <v>183</v>
      </c>
      <c r="J43" s="109">
        <v>162</v>
      </c>
      <c r="K43" s="109">
        <v>110</v>
      </c>
      <c r="L43" s="109">
        <v>85</v>
      </c>
      <c r="M43" s="109">
        <v>98</v>
      </c>
      <c r="Q43" s="138"/>
    </row>
    <row r="44" spans="1:17" s="54" customFormat="1" x14ac:dyDescent="0.2">
      <c r="A44" s="156" t="str">
        <f t="shared" si="6"/>
        <v>Waitematā</v>
      </c>
      <c r="B44" s="150" t="s">
        <v>175</v>
      </c>
      <c r="C44" s="24" t="s">
        <v>17</v>
      </c>
      <c r="D44" s="59">
        <v>265</v>
      </c>
      <c r="E44" s="59">
        <v>231</v>
      </c>
      <c r="F44" s="59">
        <v>192</v>
      </c>
      <c r="G44" s="59">
        <v>240</v>
      </c>
      <c r="H44" s="59">
        <v>248</v>
      </c>
      <c r="I44" s="59">
        <v>220</v>
      </c>
      <c r="J44" s="59">
        <v>146</v>
      </c>
      <c r="K44" s="59">
        <v>82</v>
      </c>
      <c r="L44" s="59">
        <v>99</v>
      </c>
      <c r="M44" s="59">
        <v>86</v>
      </c>
      <c r="Q44" s="138"/>
    </row>
    <row r="45" spans="1:17" s="54" customFormat="1" x14ac:dyDescent="0.2">
      <c r="A45" s="156" t="str">
        <f t="shared" si="6"/>
        <v>Waitematā</v>
      </c>
      <c r="B45" s="156" t="str">
        <f t="shared" si="6"/>
        <v>Waitākere</v>
      </c>
      <c r="C45" s="78" t="s">
        <v>88</v>
      </c>
      <c r="D45" s="31">
        <v>30</v>
      </c>
      <c r="E45" s="31">
        <v>25</v>
      </c>
      <c r="F45" s="31">
        <v>29</v>
      </c>
      <c r="G45" s="31">
        <v>25</v>
      </c>
      <c r="H45" s="31">
        <v>24</v>
      </c>
      <c r="I45" s="31">
        <v>24</v>
      </c>
      <c r="J45" s="31">
        <v>17</v>
      </c>
      <c r="K45" s="31">
        <v>7</v>
      </c>
      <c r="L45" s="31">
        <v>14</v>
      </c>
      <c r="M45" s="31">
        <v>11</v>
      </c>
      <c r="Q45" s="138"/>
    </row>
    <row r="46" spans="1:17" s="54" customFormat="1" x14ac:dyDescent="0.2">
      <c r="A46" s="156" t="str">
        <f t="shared" si="6"/>
        <v>Waitematā</v>
      </c>
      <c r="B46" s="156" t="str">
        <f t="shared" si="6"/>
        <v>Waitākere</v>
      </c>
      <c r="C46" s="78" t="s">
        <v>18</v>
      </c>
      <c r="D46" s="31">
        <v>69</v>
      </c>
      <c r="E46" s="31">
        <v>69</v>
      </c>
      <c r="F46" s="31">
        <v>51</v>
      </c>
      <c r="G46" s="31">
        <v>66</v>
      </c>
      <c r="H46" s="31">
        <v>43</v>
      </c>
      <c r="I46" s="31">
        <v>49</v>
      </c>
      <c r="J46" s="31">
        <v>50</v>
      </c>
      <c r="K46" s="31">
        <v>47</v>
      </c>
      <c r="L46" s="31">
        <v>37</v>
      </c>
      <c r="M46" s="31">
        <v>36</v>
      </c>
      <c r="Q46" s="138"/>
    </row>
    <row r="47" spans="1:17" s="54" customFormat="1" x14ac:dyDescent="0.2">
      <c r="A47" s="156" t="str">
        <f t="shared" si="6"/>
        <v>Waitematā</v>
      </c>
      <c r="B47" s="156" t="str">
        <f t="shared" si="6"/>
        <v>Waitākere</v>
      </c>
      <c r="C47" s="78" t="s">
        <v>15</v>
      </c>
      <c r="D47" s="31">
        <v>0</v>
      </c>
      <c r="E47" s="31">
        <v>0</v>
      </c>
      <c r="F47" s="31">
        <v>1</v>
      </c>
      <c r="G47" s="31">
        <v>0</v>
      </c>
      <c r="H47" s="31">
        <v>0</v>
      </c>
      <c r="I47" s="31">
        <v>0</v>
      </c>
      <c r="J47" s="31">
        <v>0</v>
      </c>
      <c r="K47" s="31">
        <v>0</v>
      </c>
      <c r="L47" s="31">
        <v>0</v>
      </c>
      <c r="M47" s="31">
        <v>0</v>
      </c>
      <c r="Q47" s="138"/>
    </row>
    <row r="48" spans="1:17" s="54" customFormat="1" x14ac:dyDescent="0.2">
      <c r="A48" s="156" t="str">
        <f t="shared" si="6"/>
        <v>Waitematā</v>
      </c>
      <c r="B48" s="152" t="str">
        <f t="shared" si="6"/>
        <v>Waitākere</v>
      </c>
      <c r="C48" s="77" t="s">
        <v>0</v>
      </c>
      <c r="D48" s="109">
        <v>364</v>
      </c>
      <c r="E48" s="109">
        <v>325</v>
      </c>
      <c r="F48" s="109">
        <v>273</v>
      </c>
      <c r="G48" s="109">
        <v>331</v>
      </c>
      <c r="H48" s="109">
        <v>315</v>
      </c>
      <c r="I48" s="109">
        <v>293</v>
      </c>
      <c r="J48" s="109">
        <v>213</v>
      </c>
      <c r="K48" s="109">
        <v>136</v>
      </c>
      <c r="L48" s="109">
        <v>150</v>
      </c>
      <c r="M48" s="109">
        <v>133</v>
      </c>
      <c r="Q48" s="138"/>
    </row>
    <row r="49" spans="1:17" s="54" customFormat="1" ht="14.25" customHeight="1" x14ac:dyDescent="0.2">
      <c r="A49" s="156" t="str">
        <f t="shared" ref="A49:A53" si="7">A48</f>
        <v>Waitematā</v>
      </c>
      <c r="B49" s="156" t="s">
        <v>114</v>
      </c>
      <c r="C49" s="78" t="s">
        <v>17</v>
      </c>
      <c r="D49" s="31">
        <v>390</v>
      </c>
      <c r="E49" s="31">
        <v>384</v>
      </c>
      <c r="F49" s="31">
        <v>345</v>
      </c>
      <c r="G49" s="31">
        <v>394</v>
      </c>
      <c r="H49" s="31">
        <v>382</v>
      </c>
      <c r="I49" s="31">
        <v>329</v>
      </c>
      <c r="J49" s="31">
        <v>251</v>
      </c>
      <c r="K49" s="31">
        <v>132</v>
      </c>
      <c r="L49" s="31">
        <v>147</v>
      </c>
      <c r="M49" s="31">
        <v>146</v>
      </c>
      <c r="Q49" s="138"/>
    </row>
    <row r="50" spans="1:17" s="54" customFormat="1" ht="14.25" customHeight="1" x14ac:dyDescent="0.2">
      <c r="A50" s="156" t="str">
        <f t="shared" si="7"/>
        <v>Waitematā</v>
      </c>
      <c r="B50" s="156" t="str">
        <f t="shared" si="6"/>
        <v>Justice service area total</v>
      </c>
      <c r="C50" s="78" t="s">
        <v>88</v>
      </c>
      <c r="D50" s="31">
        <v>67</v>
      </c>
      <c r="E50" s="31">
        <v>56</v>
      </c>
      <c r="F50" s="31">
        <v>59</v>
      </c>
      <c r="G50" s="31">
        <v>58</v>
      </c>
      <c r="H50" s="31">
        <v>62</v>
      </c>
      <c r="I50" s="31">
        <v>60</v>
      </c>
      <c r="J50" s="31">
        <v>44</v>
      </c>
      <c r="K50" s="31">
        <v>32</v>
      </c>
      <c r="L50" s="31">
        <v>26</v>
      </c>
      <c r="M50" s="31">
        <v>19</v>
      </c>
      <c r="Q50" s="138"/>
    </row>
    <row r="51" spans="1:17" s="54" customFormat="1" ht="14.25" customHeight="1" x14ac:dyDescent="0.2">
      <c r="A51" s="156" t="str">
        <f t="shared" si="7"/>
        <v>Waitematā</v>
      </c>
      <c r="B51" s="156" t="str">
        <f t="shared" si="6"/>
        <v>Justice service area total</v>
      </c>
      <c r="C51" s="78" t="s">
        <v>18</v>
      </c>
      <c r="D51" s="31">
        <v>99</v>
      </c>
      <c r="E51" s="31">
        <v>99</v>
      </c>
      <c r="F51" s="31">
        <v>68</v>
      </c>
      <c r="G51" s="31">
        <v>92</v>
      </c>
      <c r="H51" s="31">
        <v>79</v>
      </c>
      <c r="I51" s="31">
        <v>87</v>
      </c>
      <c r="J51" s="31">
        <v>80</v>
      </c>
      <c r="K51" s="31">
        <v>81</v>
      </c>
      <c r="L51" s="31">
        <v>62</v>
      </c>
      <c r="M51" s="31">
        <v>66</v>
      </c>
      <c r="Q51" s="138"/>
    </row>
    <row r="52" spans="1:17" s="60" customFormat="1" ht="14.25" customHeight="1" x14ac:dyDescent="0.2">
      <c r="A52" s="156" t="str">
        <f t="shared" si="7"/>
        <v>Waitematā</v>
      </c>
      <c r="B52" s="156" t="str">
        <f t="shared" ref="B52:B53" si="8">B51</f>
        <v>Justice service area total</v>
      </c>
      <c r="C52" s="78" t="s">
        <v>15</v>
      </c>
      <c r="D52" s="31">
        <v>0</v>
      </c>
      <c r="E52" s="31">
        <v>0</v>
      </c>
      <c r="F52" s="31">
        <v>1</v>
      </c>
      <c r="G52" s="31">
        <v>0</v>
      </c>
      <c r="H52" s="31">
        <v>0</v>
      </c>
      <c r="I52" s="31">
        <v>0</v>
      </c>
      <c r="J52" s="31">
        <v>0</v>
      </c>
      <c r="K52" s="31">
        <v>1</v>
      </c>
      <c r="L52" s="31">
        <v>0</v>
      </c>
      <c r="M52" s="31">
        <v>0</v>
      </c>
      <c r="Q52" s="138"/>
    </row>
    <row r="53" spans="1:17" s="54" customFormat="1" ht="14.25" customHeight="1" x14ac:dyDescent="0.2">
      <c r="A53" s="152" t="str">
        <f t="shared" si="7"/>
        <v>Waitematā</v>
      </c>
      <c r="B53" s="152" t="str">
        <f t="shared" si="8"/>
        <v>Justice service area total</v>
      </c>
      <c r="C53" s="77" t="s">
        <v>0</v>
      </c>
      <c r="D53" s="67">
        <v>556</v>
      </c>
      <c r="E53" s="67">
        <v>539</v>
      </c>
      <c r="F53" s="67">
        <v>473</v>
      </c>
      <c r="G53" s="67">
        <v>544</v>
      </c>
      <c r="H53" s="67">
        <v>523</v>
      </c>
      <c r="I53" s="67">
        <v>476</v>
      </c>
      <c r="J53" s="67">
        <v>375</v>
      </c>
      <c r="K53" s="67">
        <v>246</v>
      </c>
      <c r="L53" s="67">
        <v>235</v>
      </c>
      <c r="M53" s="67">
        <v>231</v>
      </c>
      <c r="Q53" s="138"/>
    </row>
    <row r="54" spans="1:17" s="54" customFormat="1" ht="14.25" customHeight="1" x14ac:dyDescent="0.2">
      <c r="A54" s="150" t="s">
        <v>25</v>
      </c>
      <c r="B54" s="150" t="s">
        <v>25</v>
      </c>
      <c r="C54" s="24" t="s">
        <v>17</v>
      </c>
      <c r="D54" s="59">
        <v>556</v>
      </c>
      <c r="E54" s="59">
        <v>526</v>
      </c>
      <c r="F54" s="59">
        <v>505</v>
      </c>
      <c r="G54" s="59">
        <v>535</v>
      </c>
      <c r="H54" s="59">
        <v>497</v>
      </c>
      <c r="I54" s="59">
        <v>445</v>
      </c>
      <c r="J54" s="59">
        <v>396</v>
      </c>
      <c r="K54" s="59">
        <v>268</v>
      </c>
      <c r="L54" s="59">
        <v>333</v>
      </c>
      <c r="M54" s="59">
        <v>347</v>
      </c>
      <c r="Q54" s="138"/>
    </row>
    <row r="55" spans="1:17" s="54" customFormat="1" ht="14.25" customHeight="1" x14ac:dyDescent="0.2">
      <c r="A55" s="156" t="str">
        <f>A54</f>
        <v>Auckland</v>
      </c>
      <c r="B55" s="156" t="str">
        <f t="shared" ref="B55:B58" si="9">B54</f>
        <v>Auckland</v>
      </c>
      <c r="C55" s="78" t="s">
        <v>88</v>
      </c>
      <c r="D55" s="31">
        <v>53</v>
      </c>
      <c r="E55" s="31">
        <v>35</v>
      </c>
      <c r="F55" s="31">
        <v>29</v>
      </c>
      <c r="G55" s="31">
        <v>42</v>
      </c>
      <c r="H55" s="31">
        <v>40</v>
      </c>
      <c r="I55" s="31">
        <v>53</v>
      </c>
      <c r="J55" s="31">
        <v>51</v>
      </c>
      <c r="K55" s="31">
        <v>25</v>
      </c>
      <c r="L55" s="31">
        <v>31</v>
      </c>
      <c r="M55" s="31">
        <v>29</v>
      </c>
      <c r="Q55" s="138"/>
    </row>
    <row r="56" spans="1:17" s="54" customFormat="1" ht="14.25" customHeight="1" x14ac:dyDescent="0.2">
      <c r="A56" s="156" t="str">
        <f t="shared" ref="A56:B63" si="10">A55</f>
        <v>Auckland</v>
      </c>
      <c r="B56" s="156" t="str">
        <f t="shared" si="9"/>
        <v>Auckland</v>
      </c>
      <c r="C56" s="78" t="s">
        <v>18</v>
      </c>
      <c r="D56" s="31">
        <v>170</v>
      </c>
      <c r="E56" s="31">
        <v>159</v>
      </c>
      <c r="F56" s="31">
        <v>134</v>
      </c>
      <c r="G56" s="31">
        <v>163</v>
      </c>
      <c r="H56" s="31">
        <v>133</v>
      </c>
      <c r="I56" s="31">
        <v>155</v>
      </c>
      <c r="J56" s="31">
        <v>190</v>
      </c>
      <c r="K56" s="31">
        <v>169</v>
      </c>
      <c r="L56" s="31">
        <v>166</v>
      </c>
      <c r="M56" s="31">
        <v>201</v>
      </c>
      <c r="Q56" s="138"/>
    </row>
    <row r="57" spans="1:17" s="54" customFormat="1" ht="14.25" customHeight="1" x14ac:dyDescent="0.2">
      <c r="A57" s="156" t="str">
        <f t="shared" si="10"/>
        <v>Auckland</v>
      </c>
      <c r="B57" s="156" t="str">
        <f t="shared" si="9"/>
        <v>Auckland</v>
      </c>
      <c r="C57" s="78" t="s">
        <v>15</v>
      </c>
      <c r="D57" s="31">
        <v>2</v>
      </c>
      <c r="E57" s="31">
        <v>3</v>
      </c>
      <c r="F57" s="31">
        <v>1</v>
      </c>
      <c r="G57" s="31">
        <v>1</v>
      </c>
      <c r="H57" s="31">
        <v>1</v>
      </c>
      <c r="I57" s="31">
        <v>2</v>
      </c>
      <c r="J57" s="31">
        <v>1</v>
      </c>
      <c r="K57" s="31">
        <v>6</v>
      </c>
      <c r="L57" s="31">
        <v>0</v>
      </c>
      <c r="M57" s="31">
        <v>4</v>
      </c>
      <c r="Q57" s="138"/>
    </row>
    <row r="58" spans="1:17" s="54" customFormat="1" ht="14.25" customHeight="1" x14ac:dyDescent="0.2">
      <c r="A58" s="156" t="str">
        <f t="shared" si="10"/>
        <v>Auckland</v>
      </c>
      <c r="B58" s="152" t="str">
        <f t="shared" si="9"/>
        <v>Auckland</v>
      </c>
      <c r="C58" s="77" t="s">
        <v>0</v>
      </c>
      <c r="D58" s="109">
        <v>781</v>
      </c>
      <c r="E58" s="109">
        <v>723</v>
      </c>
      <c r="F58" s="109">
        <v>669</v>
      </c>
      <c r="G58" s="109">
        <v>741</v>
      </c>
      <c r="H58" s="109">
        <v>671</v>
      </c>
      <c r="I58" s="109">
        <v>655</v>
      </c>
      <c r="J58" s="109">
        <v>638</v>
      </c>
      <c r="K58" s="109">
        <v>468</v>
      </c>
      <c r="L58" s="109">
        <v>530</v>
      </c>
      <c r="M58" s="109">
        <v>581</v>
      </c>
      <c r="Q58" s="138"/>
    </row>
    <row r="59" spans="1:17" s="54" customFormat="1" ht="14.25" customHeight="1" x14ac:dyDescent="0.2">
      <c r="A59" s="156" t="str">
        <f t="shared" si="10"/>
        <v>Auckland</v>
      </c>
      <c r="B59" s="156" t="s">
        <v>114</v>
      </c>
      <c r="C59" s="78" t="s">
        <v>17</v>
      </c>
      <c r="D59" s="31">
        <v>556</v>
      </c>
      <c r="E59" s="31">
        <v>526</v>
      </c>
      <c r="F59" s="31">
        <v>505</v>
      </c>
      <c r="G59" s="31">
        <v>535</v>
      </c>
      <c r="H59" s="31">
        <v>497</v>
      </c>
      <c r="I59" s="31">
        <v>445</v>
      </c>
      <c r="J59" s="31">
        <v>396</v>
      </c>
      <c r="K59" s="31">
        <v>268</v>
      </c>
      <c r="L59" s="31">
        <v>333</v>
      </c>
      <c r="M59" s="31">
        <v>347</v>
      </c>
      <c r="Q59" s="138"/>
    </row>
    <row r="60" spans="1:17" s="54" customFormat="1" ht="14.25" customHeight="1" x14ac:dyDescent="0.2">
      <c r="A60" s="156" t="str">
        <f t="shared" si="10"/>
        <v>Auckland</v>
      </c>
      <c r="B60" s="156" t="str">
        <f t="shared" si="10"/>
        <v>Justice service area total</v>
      </c>
      <c r="C60" s="78" t="s">
        <v>88</v>
      </c>
      <c r="D60" s="31">
        <v>53</v>
      </c>
      <c r="E60" s="31">
        <v>35</v>
      </c>
      <c r="F60" s="31">
        <v>29</v>
      </c>
      <c r="G60" s="31">
        <v>42</v>
      </c>
      <c r="H60" s="31">
        <v>40</v>
      </c>
      <c r="I60" s="31">
        <v>53</v>
      </c>
      <c r="J60" s="31">
        <v>51</v>
      </c>
      <c r="K60" s="31">
        <v>25</v>
      </c>
      <c r="L60" s="31">
        <v>31</v>
      </c>
      <c r="M60" s="31">
        <v>29</v>
      </c>
      <c r="Q60" s="138"/>
    </row>
    <row r="61" spans="1:17" s="54" customFormat="1" ht="14.25" customHeight="1" x14ac:dyDescent="0.2">
      <c r="A61" s="156" t="str">
        <f t="shared" si="10"/>
        <v>Auckland</v>
      </c>
      <c r="B61" s="156" t="str">
        <f t="shared" si="10"/>
        <v>Justice service area total</v>
      </c>
      <c r="C61" s="78" t="s">
        <v>18</v>
      </c>
      <c r="D61" s="31">
        <v>170</v>
      </c>
      <c r="E61" s="31">
        <v>159</v>
      </c>
      <c r="F61" s="31">
        <v>134</v>
      </c>
      <c r="G61" s="31">
        <v>163</v>
      </c>
      <c r="H61" s="31">
        <v>133</v>
      </c>
      <c r="I61" s="31">
        <v>155</v>
      </c>
      <c r="J61" s="31">
        <v>190</v>
      </c>
      <c r="K61" s="31">
        <v>169</v>
      </c>
      <c r="L61" s="31">
        <v>166</v>
      </c>
      <c r="M61" s="31">
        <v>201</v>
      </c>
      <c r="Q61" s="138"/>
    </row>
    <row r="62" spans="1:17" s="54" customFormat="1" ht="14.25" customHeight="1" x14ac:dyDescent="0.2">
      <c r="A62" s="156" t="str">
        <f t="shared" si="10"/>
        <v>Auckland</v>
      </c>
      <c r="B62" s="156" t="str">
        <f t="shared" si="10"/>
        <v>Justice service area total</v>
      </c>
      <c r="C62" s="78" t="s">
        <v>15</v>
      </c>
      <c r="D62" s="31">
        <v>2</v>
      </c>
      <c r="E62" s="31">
        <v>3</v>
      </c>
      <c r="F62" s="31">
        <v>1</v>
      </c>
      <c r="G62" s="31">
        <v>1</v>
      </c>
      <c r="H62" s="31">
        <v>1</v>
      </c>
      <c r="I62" s="31">
        <v>2</v>
      </c>
      <c r="J62" s="31">
        <v>1</v>
      </c>
      <c r="K62" s="31">
        <v>6</v>
      </c>
      <c r="L62" s="31">
        <v>0</v>
      </c>
      <c r="M62" s="31">
        <v>4</v>
      </c>
      <c r="Q62" s="138"/>
    </row>
    <row r="63" spans="1:17" s="54" customFormat="1" ht="14.25" customHeight="1" x14ac:dyDescent="0.2">
      <c r="A63" s="152" t="str">
        <f t="shared" si="10"/>
        <v>Auckland</v>
      </c>
      <c r="B63" s="152" t="str">
        <f t="shared" si="10"/>
        <v>Justice service area total</v>
      </c>
      <c r="C63" s="77" t="s">
        <v>0</v>
      </c>
      <c r="D63" s="67">
        <v>781</v>
      </c>
      <c r="E63" s="67">
        <v>723</v>
      </c>
      <c r="F63" s="67">
        <v>669</v>
      </c>
      <c r="G63" s="67">
        <v>741</v>
      </c>
      <c r="H63" s="67">
        <v>671</v>
      </c>
      <c r="I63" s="67">
        <v>655</v>
      </c>
      <c r="J63" s="67">
        <v>638</v>
      </c>
      <c r="K63" s="67">
        <v>468</v>
      </c>
      <c r="L63" s="67">
        <v>530</v>
      </c>
      <c r="M63" s="67">
        <v>581</v>
      </c>
      <c r="Q63" s="138"/>
    </row>
    <row r="64" spans="1:17" s="54" customFormat="1" ht="14.25" customHeight="1" x14ac:dyDescent="0.2">
      <c r="A64" s="150" t="s">
        <v>128</v>
      </c>
      <c r="B64" s="150" t="s">
        <v>26</v>
      </c>
      <c r="C64" s="24" t="s">
        <v>17</v>
      </c>
      <c r="D64" s="59">
        <v>376</v>
      </c>
      <c r="E64" s="59">
        <v>327</v>
      </c>
      <c r="F64" s="59">
        <v>380</v>
      </c>
      <c r="G64" s="59">
        <v>353</v>
      </c>
      <c r="H64" s="59">
        <v>355</v>
      </c>
      <c r="I64" s="59">
        <v>362</v>
      </c>
      <c r="J64" s="59">
        <v>351</v>
      </c>
      <c r="K64" s="59">
        <v>209</v>
      </c>
      <c r="L64" s="59">
        <v>232</v>
      </c>
      <c r="M64" s="59">
        <v>253</v>
      </c>
      <c r="Q64" s="138"/>
    </row>
    <row r="65" spans="1:17" s="54" customFormat="1" ht="14.25" customHeight="1" x14ac:dyDescent="0.2">
      <c r="A65" s="156" t="s">
        <v>128</v>
      </c>
      <c r="B65" s="156" t="str">
        <f t="shared" ref="B65:B68" si="11">B64</f>
        <v>Manukau</v>
      </c>
      <c r="C65" s="78" t="s">
        <v>88</v>
      </c>
      <c r="D65" s="31">
        <v>25</v>
      </c>
      <c r="E65" s="31">
        <v>30</v>
      </c>
      <c r="F65" s="31">
        <v>26</v>
      </c>
      <c r="G65" s="31">
        <v>30</v>
      </c>
      <c r="H65" s="31">
        <v>27</v>
      </c>
      <c r="I65" s="31">
        <v>39</v>
      </c>
      <c r="J65" s="31">
        <v>27</v>
      </c>
      <c r="K65" s="31">
        <v>13</v>
      </c>
      <c r="L65" s="31">
        <v>17</v>
      </c>
      <c r="M65" s="31">
        <v>26</v>
      </c>
      <c r="Q65" s="138"/>
    </row>
    <row r="66" spans="1:17" s="54" customFormat="1" ht="14.25" customHeight="1" x14ac:dyDescent="0.2">
      <c r="A66" s="156" t="s">
        <v>128</v>
      </c>
      <c r="B66" s="156" t="str">
        <f t="shared" si="11"/>
        <v>Manukau</v>
      </c>
      <c r="C66" s="78" t="s">
        <v>18</v>
      </c>
      <c r="D66" s="31">
        <v>97</v>
      </c>
      <c r="E66" s="31">
        <v>87</v>
      </c>
      <c r="F66" s="31">
        <v>101</v>
      </c>
      <c r="G66" s="31">
        <v>85</v>
      </c>
      <c r="H66" s="31">
        <v>83</v>
      </c>
      <c r="I66" s="31">
        <v>81</v>
      </c>
      <c r="J66" s="31">
        <v>88</v>
      </c>
      <c r="K66" s="31">
        <v>77</v>
      </c>
      <c r="L66" s="31">
        <v>76</v>
      </c>
      <c r="M66" s="31">
        <v>101</v>
      </c>
      <c r="Q66" s="138"/>
    </row>
    <row r="67" spans="1:17" s="54" customFormat="1" ht="14.25" customHeight="1" x14ac:dyDescent="0.2">
      <c r="A67" s="156" t="s">
        <v>128</v>
      </c>
      <c r="B67" s="156" t="str">
        <f t="shared" si="11"/>
        <v>Manukau</v>
      </c>
      <c r="C67" s="78" t="s">
        <v>15</v>
      </c>
      <c r="D67" s="31">
        <v>2</v>
      </c>
      <c r="E67" s="31">
        <v>0</v>
      </c>
      <c r="F67" s="31">
        <v>1</v>
      </c>
      <c r="G67" s="31">
        <v>1</v>
      </c>
      <c r="H67" s="31">
        <v>1</v>
      </c>
      <c r="I67" s="31">
        <v>2</v>
      </c>
      <c r="J67" s="31">
        <v>2</v>
      </c>
      <c r="K67" s="31">
        <v>0</v>
      </c>
      <c r="L67" s="31">
        <v>0</v>
      </c>
      <c r="M67" s="31">
        <v>2</v>
      </c>
      <c r="Q67" s="138"/>
    </row>
    <row r="68" spans="1:17" s="54" customFormat="1" ht="14.25" customHeight="1" x14ac:dyDescent="0.2">
      <c r="A68" s="156" t="s">
        <v>128</v>
      </c>
      <c r="B68" s="152" t="str">
        <f t="shared" si="11"/>
        <v>Manukau</v>
      </c>
      <c r="C68" s="77" t="s">
        <v>0</v>
      </c>
      <c r="D68" s="109">
        <v>500</v>
      </c>
      <c r="E68" s="109">
        <v>444</v>
      </c>
      <c r="F68" s="109">
        <v>508</v>
      </c>
      <c r="G68" s="109">
        <v>469</v>
      </c>
      <c r="H68" s="109">
        <v>466</v>
      </c>
      <c r="I68" s="109">
        <v>484</v>
      </c>
      <c r="J68" s="109">
        <v>468</v>
      </c>
      <c r="K68" s="109">
        <v>299</v>
      </c>
      <c r="L68" s="109">
        <v>325</v>
      </c>
      <c r="M68" s="109">
        <v>382</v>
      </c>
      <c r="Q68" s="138"/>
    </row>
    <row r="69" spans="1:17" s="54" customFormat="1" x14ac:dyDescent="0.2">
      <c r="A69" s="156" t="s">
        <v>128</v>
      </c>
      <c r="B69" s="150" t="s">
        <v>44</v>
      </c>
      <c r="C69" s="24" t="s">
        <v>17</v>
      </c>
      <c r="D69" s="59">
        <v>60</v>
      </c>
      <c r="E69" s="59">
        <v>45</v>
      </c>
      <c r="F69" s="59">
        <v>57</v>
      </c>
      <c r="G69" s="59">
        <v>68</v>
      </c>
      <c r="H69" s="59">
        <v>32</v>
      </c>
      <c r="I69" s="59">
        <v>46</v>
      </c>
      <c r="J69" s="59">
        <v>53</v>
      </c>
      <c r="K69" s="59">
        <v>17</v>
      </c>
      <c r="L69" s="59">
        <v>36</v>
      </c>
      <c r="M69" s="59">
        <v>40</v>
      </c>
      <c r="Q69" s="138"/>
    </row>
    <row r="70" spans="1:17" s="54" customFormat="1" x14ac:dyDescent="0.2">
      <c r="A70" s="156" t="s">
        <v>128</v>
      </c>
      <c r="B70" s="156" t="str">
        <f t="shared" ref="B70:B73" si="12">B69</f>
        <v>Papakura</v>
      </c>
      <c r="C70" s="78" t="s">
        <v>88</v>
      </c>
      <c r="D70" s="31">
        <v>4</v>
      </c>
      <c r="E70" s="31">
        <v>6</v>
      </c>
      <c r="F70" s="31">
        <v>2</v>
      </c>
      <c r="G70" s="31">
        <v>2</v>
      </c>
      <c r="H70" s="31">
        <v>3</v>
      </c>
      <c r="I70" s="31">
        <v>1</v>
      </c>
      <c r="J70" s="31">
        <v>5</v>
      </c>
      <c r="K70" s="31">
        <v>1</v>
      </c>
      <c r="L70" s="31">
        <v>3</v>
      </c>
      <c r="M70" s="31">
        <v>1</v>
      </c>
      <c r="Q70" s="138"/>
    </row>
    <row r="71" spans="1:17" s="54" customFormat="1" x14ac:dyDescent="0.2">
      <c r="A71" s="156" t="s">
        <v>128</v>
      </c>
      <c r="B71" s="156" t="str">
        <f t="shared" si="12"/>
        <v>Papakura</v>
      </c>
      <c r="C71" s="78" t="s">
        <v>18</v>
      </c>
      <c r="D71" s="31">
        <v>9</v>
      </c>
      <c r="E71" s="31">
        <v>11</v>
      </c>
      <c r="F71" s="31">
        <v>8</v>
      </c>
      <c r="G71" s="31">
        <v>9</v>
      </c>
      <c r="H71" s="31">
        <v>16</v>
      </c>
      <c r="I71" s="31">
        <v>11</v>
      </c>
      <c r="J71" s="31">
        <v>17</v>
      </c>
      <c r="K71" s="31">
        <v>6</v>
      </c>
      <c r="L71" s="31">
        <v>2</v>
      </c>
      <c r="M71" s="31">
        <v>13</v>
      </c>
      <c r="Q71" s="138"/>
    </row>
    <row r="72" spans="1:17" s="54" customFormat="1" x14ac:dyDescent="0.2">
      <c r="A72" s="156" t="s">
        <v>128</v>
      </c>
      <c r="B72" s="156" t="str">
        <f t="shared" si="12"/>
        <v>Papakura</v>
      </c>
      <c r="C72" s="78" t="s">
        <v>15</v>
      </c>
      <c r="D72" s="31">
        <v>0</v>
      </c>
      <c r="E72" s="31">
        <v>0</v>
      </c>
      <c r="F72" s="31">
        <v>0</v>
      </c>
      <c r="G72" s="31">
        <v>0</v>
      </c>
      <c r="H72" s="31">
        <v>0</v>
      </c>
      <c r="I72" s="31">
        <v>0</v>
      </c>
      <c r="J72" s="31">
        <v>0</v>
      </c>
      <c r="K72" s="31">
        <v>0</v>
      </c>
      <c r="L72" s="31">
        <v>0</v>
      </c>
      <c r="M72" s="31">
        <v>0</v>
      </c>
      <c r="Q72" s="138"/>
    </row>
    <row r="73" spans="1:17" s="54" customFormat="1" x14ac:dyDescent="0.2">
      <c r="A73" s="156" t="s">
        <v>128</v>
      </c>
      <c r="B73" s="152" t="str">
        <f t="shared" si="12"/>
        <v>Papakura</v>
      </c>
      <c r="C73" s="77" t="s">
        <v>0</v>
      </c>
      <c r="D73" s="109">
        <v>73</v>
      </c>
      <c r="E73" s="109">
        <v>62</v>
      </c>
      <c r="F73" s="109">
        <v>67</v>
      </c>
      <c r="G73" s="109">
        <v>79</v>
      </c>
      <c r="H73" s="109">
        <v>51</v>
      </c>
      <c r="I73" s="109">
        <v>58</v>
      </c>
      <c r="J73" s="109">
        <v>75</v>
      </c>
      <c r="K73" s="109">
        <v>24</v>
      </c>
      <c r="L73" s="109">
        <v>41</v>
      </c>
      <c r="M73" s="109">
        <v>54</v>
      </c>
      <c r="Q73" s="138"/>
    </row>
    <row r="74" spans="1:17" s="54" customFormat="1" x14ac:dyDescent="0.2">
      <c r="A74" s="156" t="s">
        <v>128</v>
      </c>
      <c r="B74" s="150" t="s">
        <v>45</v>
      </c>
      <c r="C74" s="24" t="s">
        <v>17</v>
      </c>
      <c r="D74" s="59">
        <v>48</v>
      </c>
      <c r="E74" s="59">
        <v>44</v>
      </c>
      <c r="F74" s="59">
        <v>58</v>
      </c>
      <c r="G74" s="59">
        <v>63</v>
      </c>
      <c r="H74" s="59">
        <v>62</v>
      </c>
      <c r="I74" s="59">
        <v>42</v>
      </c>
      <c r="J74" s="59">
        <v>41</v>
      </c>
      <c r="K74" s="59">
        <v>24</v>
      </c>
      <c r="L74" s="59">
        <v>32</v>
      </c>
      <c r="M74" s="59">
        <v>22</v>
      </c>
      <c r="Q74" s="138"/>
    </row>
    <row r="75" spans="1:17" s="54" customFormat="1" x14ac:dyDescent="0.2">
      <c r="A75" s="156" t="s">
        <v>128</v>
      </c>
      <c r="B75" s="156" t="str">
        <f t="shared" ref="B75:B78" si="13">B74</f>
        <v>Pukekohe</v>
      </c>
      <c r="C75" s="78" t="s">
        <v>88</v>
      </c>
      <c r="D75" s="31">
        <v>7</v>
      </c>
      <c r="E75" s="31">
        <v>12</v>
      </c>
      <c r="F75" s="31">
        <v>4</v>
      </c>
      <c r="G75" s="31">
        <v>5</v>
      </c>
      <c r="H75" s="31">
        <v>4</v>
      </c>
      <c r="I75" s="31">
        <v>8</v>
      </c>
      <c r="J75" s="31">
        <v>1</v>
      </c>
      <c r="K75" s="31">
        <v>3</v>
      </c>
      <c r="L75" s="31">
        <v>4</v>
      </c>
      <c r="M75" s="31">
        <v>3</v>
      </c>
      <c r="Q75" s="138"/>
    </row>
    <row r="76" spans="1:17" s="54" customFormat="1" x14ac:dyDescent="0.2">
      <c r="A76" s="156" t="s">
        <v>128</v>
      </c>
      <c r="B76" s="156" t="str">
        <f t="shared" si="13"/>
        <v>Pukekohe</v>
      </c>
      <c r="C76" s="78" t="s">
        <v>18</v>
      </c>
      <c r="D76" s="31">
        <v>4</v>
      </c>
      <c r="E76" s="31">
        <v>3</v>
      </c>
      <c r="F76" s="31">
        <v>4</v>
      </c>
      <c r="G76" s="31">
        <v>8</v>
      </c>
      <c r="H76" s="31">
        <v>5</v>
      </c>
      <c r="I76" s="31">
        <v>9</v>
      </c>
      <c r="J76" s="31">
        <v>5</v>
      </c>
      <c r="K76" s="31">
        <v>3</v>
      </c>
      <c r="L76" s="31">
        <v>4</v>
      </c>
      <c r="M76" s="31">
        <v>8</v>
      </c>
      <c r="Q76" s="138"/>
    </row>
    <row r="77" spans="1:17" s="54" customFormat="1" x14ac:dyDescent="0.2">
      <c r="A77" s="156" t="s">
        <v>128</v>
      </c>
      <c r="B77" s="156" t="str">
        <f t="shared" si="13"/>
        <v>Pukekohe</v>
      </c>
      <c r="C77" s="78" t="s">
        <v>15</v>
      </c>
      <c r="D77" s="31">
        <v>0</v>
      </c>
      <c r="E77" s="31">
        <v>0</v>
      </c>
      <c r="F77" s="31">
        <v>0</v>
      </c>
      <c r="G77" s="31">
        <v>0</v>
      </c>
      <c r="H77" s="31">
        <v>0</v>
      </c>
      <c r="I77" s="31">
        <v>1</v>
      </c>
      <c r="J77" s="31">
        <v>0</v>
      </c>
      <c r="K77" s="31">
        <v>0</v>
      </c>
      <c r="L77" s="31">
        <v>0</v>
      </c>
      <c r="M77" s="31">
        <v>0</v>
      </c>
      <c r="Q77" s="138"/>
    </row>
    <row r="78" spans="1:17" s="54" customFormat="1" x14ac:dyDescent="0.2">
      <c r="A78" s="156" t="s">
        <v>128</v>
      </c>
      <c r="B78" s="152" t="str">
        <f t="shared" si="13"/>
        <v>Pukekohe</v>
      </c>
      <c r="C78" s="77" t="s">
        <v>0</v>
      </c>
      <c r="D78" s="109">
        <v>59</v>
      </c>
      <c r="E78" s="109">
        <v>59</v>
      </c>
      <c r="F78" s="109">
        <v>66</v>
      </c>
      <c r="G78" s="109">
        <v>76</v>
      </c>
      <c r="H78" s="109">
        <v>71</v>
      </c>
      <c r="I78" s="109">
        <v>60</v>
      </c>
      <c r="J78" s="109">
        <v>47</v>
      </c>
      <c r="K78" s="109">
        <v>30</v>
      </c>
      <c r="L78" s="109">
        <v>40</v>
      </c>
      <c r="M78" s="109">
        <v>33</v>
      </c>
      <c r="Q78" s="138"/>
    </row>
    <row r="79" spans="1:17" s="54" customFormat="1" ht="14.25" customHeight="1" x14ac:dyDescent="0.2">
      <c r="A79" s="156" t="s">
        <v>128</v>
      </c>
      <c r="B79" s="156" t="s">
        <v>114</v>
      </c>
      <c r="C79" s="78" t="s">
        <v>17</v>
      </c>
      <c r="D79" s="31">
        <v>484</v>
      </c>
      <c r="E79" s="31">
        <v>416</v>
      </c>
      <c r="F79" s="31">
        <v>495</v>
      </c>
      <c r="G79" s="31">
        <v>484</v>
      </c>
      <c r="H79" s="31">
        <v>449</v>
      </c>
      <c r="I79" s="31">
        <v>450</v>
      </c>
      <c r="J79" s="31">
        <v>445</v>
      </c>
      <c r="K79" s="31">
        <v>250</v>
      </c>
      <c r="L79" s="31">
        <v>300</v>
      </c>
      <c r="M79" s="31">
        <v>315</v>
      </c>
      <c r="Q79" s="138"/>
    </row>
    <row r="80" spans="1:17" s="54" customFormat="1" x14ac:dyDescent="0.2">
      <c r="A80" s="156" t="s">
        <v>128</v>
      </c>
      <c r="B80" s="156" t="str">
        <f t="shared" ref="B80:B83" si="14">B79</f>
        <v>Justice service area total</v>
      </c>
      <c r="C80" s="78" t="s">
        <v>88</v>
      </c>
      <c r="D80" s="31">
        <v>36</v>
      </c>
      <c r="E80" s="31">
        <v>48</v>
      </c>
      <c r="F80" s="31">
        <v>32</v>
      </c>
      <c r="G80" s="31">
        <v>37</v>
      </c>
      <c r="H80" s="31">
        <v>34</v>
      </c>
      <c r="I80" s="31">
        <v>48</v>
      </c>
      <c r="J80" s="31">
        <v>33</v>
      </c>
      <c r="K80" s="31">
        <v>17</v>
      </c>
      <c r="L80" s="31">
        <v>24</v>
      </c>
      <c r="M80" s="31">
        <v>30</v>
      </c>
      <c r="Q80" s="138"/>
    </row>
    <row r="81" spans="1:17" s="54" customFormat="1" x14ac:dyDescent="0.2">
      <c r="A81" s="156" t="s">
        <v>128</v>
      </c>
      <c r="B81" s="156" t="str">
        <f t="shared" si="14"/>
        <v>Justice service area total</v>
      </c>
      <c r="C81" s="78" t="s">
        <v>18</v>
      </c>
      <c r="D81" s="31">
        <v>110</v>
      </c>
      <c r="E81" s="31">
        <v>101</v>
      </c>
      <c r="F81" s="31">
        <v>113</v>
      </c>
      <c r="G81" s="31">
        <v>102</v>
      </c>
      <c r="H81" s="31">
        <v>104</v>
      </c>
      <c r="I81" s="31">
        <v>101</v>
      </c>
      <c r="J81" s="31">
        <v>110</v>
      </c>
      <c r="K81" s="31">
        <v>86</v>
      </c>
      <c r="L81" s="31">
        <v>82</v>
      </c>
      <c r="M81" s="31">
        <v>122</v>
      </c>
      <c r="Q81" s="138"/>
    </row>
    <row r="82" spans="1:17" s="54" customFormat="1" x14ac:dyDescent="0.2">
      <c r="A82" s="156" t="s">
        <v>128</v>
      </c>
      <c r="B82" s="156" t="str">
        <f t="shared" si="14"/>
        <v>Justice service area total</v>
      </c>
      <c r="C82" s="78" t="s">
        <v>15</v>
      </c>
      <c r="D82" s="31">
        <v>2</v>
      </c>
      <c r="E82" s="31">
        <v>0</v>
      </c>
      <c r="F82" s="31">
        <v>1</v>
      </c>
      <c r="G82" s="31">
        <v>1</v>
      </c>
      <c r="H82" s="31">
        <v>1</v>
      </c>
      <c r="I82" s="31">
        <v>3</v>
      </c>
      <c r="J82" s="31">
        <v>2</v>
      </c>
      <c r="K82" s="31">
        <v>0</v>
      </c>
      <c r="L82" s="31">
        <v>0</v>
      </c>
      <c r="M82" s="31">
        <v>2</v>
      </c>
      <c r="Q82" s="138"/>
    </row>
    <row r="83" spans="1:17" s="54" customFormat="1" x14ac:dyDescent="0.2">
      <c r="A83" s="152" t="s">
        <v>128</v>
      </c>
      <c r="B83" s="152" t="str">
        <f t="shared" si="14"/>
        <v>Justice service area total</v>
      </c>
      <c r="C83" s="77" t="s">
        <v>0</v>
      </c>
      <c r="D83" s="67">
        <v>632</v>
      </c>
      <c r="E83" s="67">
        <v>565</v>
      </c>
      <c r="F83" s="67">
        <v>641</v>
      </c>
      <c r="G83" s="67">
        <v>624</v>
      </c>
      <c r="H83" s="67">
        <v>588</v>
      </c>
      <c r="I83" s="67">
        <v>602</v>
      </c>
      <c r="J83" s="67">
        <v>590</v>
      </c>
      <c r="K83" s="67">
        <v>353</v>
      </c>
      <c r="L83" s="67">
        <v>406</v>
      </c>
      <c r="M83" s="67">
        <v>469</v>
      </c>
      <c r="Q83" s="138"/>
    </row>
    <row r="84" spans="1:17" s="54" customFormat="1" ht="14.25" customHeight="1" x14ac:dyDescent="0.2">
      <c r="A84" s="150" t="s">
        <v>27</v>
      </c>
      <c r="B84" s="150" t="s">
        <v>46</v>
      </c>
      <c r="C84" s="24" t="s">
        <v>17</v>
      </c>
      <c r="D84" s="59">
        <v>285</v>
      </c>
      <c r="E84" s="59">
        <v>264</v>
      </c>
      <c r="F84" s="59">
        <v>312</v>
      </c>
      <c r="G84" s="59">
        <v>358</v>
      </c>
      <c r="H84" s="59">
        <v>356</v>
      </c>
      <c r="I84" s="59">
        <v>246</v>
      </c>
      <c r="J84" s="59">
        <v>287</v>
      </c>
      <c r="K84" s="59">
        <v>186</v>
      </c>
      <c r="L84" s="59">
        <v>178</v>
      </c>
      <c r="M84" s="59">
        <v>191</v>
      </c>
      <c r="Q84" s="138"/>
    </row>
    <row r="85" spans="1:17" s="54" customFormat="1" x14ac:dyDescent="0.2">
      <c r="A85" s="156" t="str">
        <f t="shared" ref="A85:B100" si="15">A84</f>
        <v>Waikato</v>
      </c>
      <c r="B85" s="156" t="str">
        <f t="shared" si="15"/>
        <v>Hamilton</v>
      </c>
      <c r="C85" s="78" t="s">
        <v>88</v>
      </c>
      <c r="D85" s="31">
        <v>12</v>
      </c>
      <c r="E85" s="31">
        <v>28</v>
      </c>
      <c r="F85" s="31">
        <v>22</v>
      </c>
      <c r="G85" s="31">
        <v>33</v>
      </c>
      <c r="H85" s="31">
        <v>27</v>
      </c>
      <c r="I85" s="31">
        <v>17</v>
      </c>
      <c r="J85" s="31">
        <v>10</v>
      </c>
      <c r="K85" s="31">
        <v>9</v>
      </c>
      <c r="L85" s="31">
        <v>5</v>
      </c>
      <c r="M85" s="31">
        <v>7</v>
      </c>
      <c r="Q85" s="138"/>
    </row>
    <row r="86" spans="1:17" s="54" customFormat="1" x14ac:dyDescent="0.2">
      <c r="A86" s="156" t="str">
        <f t="shared" si="15"/>
        <v>Waikato</v>
      </c>
      <c r="B86" s="156" t="str">
        <f t="shared" si="15"/>
        <v>Hamilton</v>
      </c>
      <c r="C86" s="78" t="s">
        <v>18</v>
      </c>
      <c r="D86" s="31">
        <v>50</v>
      </c>
      <c r="E86" s="31">
        <v>34</v>
      </c>
      <c r="F86" s="31">
        <v>36</v>
      </c>
      <c r="G86" s="31">
        <v>43</v>
      </c>
      <c r="H86" s="31">
        <v>51</v>
      </c>
      <c r="I86" s="31">
        <v>37</v>
      </c>
      <c r="J86" s="31">
        <v>63</v>
      </c>
      <c r="K86" s="31">
        <v>41</v>
      </c>
      <c r="L86" s="31">
        <v>52</v>
      </c>
      <c r="M86" s="31">
        <v>27</v>
      </c>
      <c r="Q86" s="138"/>
    </row>
    <row r="87" spans="1:17" s="54" customFormat="1" x14ac:dyDescent="0.2">
      <c r="A87" s="156" t="str">
        <f t="shared" si="15"/>
        <v>Waikato</v>
      </c>
      <c r="B87" s="156" t="str">
        <f t="shared" si="15"/>
        <v>Hamilton</v>
      </c>
      <c r="C87" s="78" t="s">
        <v>15</v>
      </c>
      <c r="D87" s="31">
        <v>0</v>
      </c>
      <c r="E87" s="31">
        <v>0</v>
      </c>
      <c r="F87" s="31">
        <v>0</v>
      </c>
      <c r="G87" s="31">
        <v>0</v>
      </c>
      <c r="H87" s="31">
        <v>0</v>
      </c>
      <c r="I87" s="31">
        <v>0</v>
      </c>
      <c r="J87" s="31">
        <v>1</v>
      </c>
      <c r="K87" s="31">
        <v>0</v>
      </c>
      <c r="L87" s="31">
        <v>0</v>
      </c>
      <c r="M87" s="31">
        <v>1</v>
      </c>
      <c r="Q87" s="138"/>
    </row>
    <row r="88" spans="1:17" s="54" customFormat="1" x14ac:dyDescent="0.2">
      <c r="A88" s="156" t="str">
        <f t="shared" si="15"/>
        <v>Waikato</v>
      </c>
      <c r="B88" s="152" t="str">
        <f t="shared" si="15"/>
        <v>Hamilton</v>
      </c>
      <c r="C88" s="77" t="s">
        <v>0</v>
      </c>
      <c r="D88" s="109">
        <v>347</v>
      </c>
      <c r="E88" s="109">
        <v>326</v>
      </c>
      <c r="F88" s="109">
        <v>370</v>
      </c>
      <c r="G88" s="109">
        <v>434</v>
      </c>
      <c r="H88" s="109">
        <v>434</v>
      </c>
      <c r="I88" s="109">
        <v>300</v>
      </c>
      <c r="J88" s="109">
        <v>361</v>
      </c>
      <c r="K88" s="109">
        <v>236</v>
      </c>
      <c r="L88" s="109">
        <v>235</v>
      </c>
      <c r="M88" s="109">
        <v>226</v>
      </c>
      <c r="Q88" s="138"/>
    </row>
    <row r="89" spans="1:17" s="54" customFormat="1" x14ac:dyDescent="0.2">
      <c r="A89" s="156" t="str">
        <f t="shared" si="15"/>
        <v>Waikato</v>
      </c>
      <c r="B89" s="150" t="s">
        <v>47</v>
      </c>
      <c r="C89" s="24" t="s">
        <v>17</v>
      </c>
      <c r="D89" s="59">
        <v>34</v>
      </c>
      <c r="E89" s="59">
        <v>14</v>
      </c>
      <c r="F89" s="59">
        <v>37</v>
      </c>
      <c r="G89" s="59">
        <v>24</v>
      </c>
      <c r="H89" s="59">
        <v>38</v>
      </c>
      <c r="I89" s="59">
        <v>33</v>
      </c>
      <c r="J89" s="59">
        <v>15</v>
      </c>
      <c r="K89" s="59">
        <v>19</v>
      </c>
      <c r="L89" s="59">
        <v>11</v>
      </c>
      <c r="M89" s="59">
        <v>14</v>
      </c>
      <c r="Q89" s="138"/>
    </row>
    <row r="90" spans="1:17" s="54" customFormat="1" x14ac:dyDescent="0.2">
      <c r="A90" s="156" t="str">
        <f t="shared" si="15"/>
        <v>Waikato</v>
      </c>
      <c r="B90" s="156" t="str">
        <f t="shared" si="15"/>
        <v>Huntly</v>
      </c>
      <c r="C90" s="78" t="s">
        <v>88</v>
      </c>
      <c r="D90" s="31">
        <v>1</v>
      </c>
      <c r="E90" s="31">
        <v>2</v>
      </c>
      <c r="F90" s="31">
        <v>3</v>
      </c>
      <c r="G90" s="31">
        <v>6</v>
      </c>
      <c r="H90" s="31">
        <v>0</v>
      </c>
      <c r="I90" s="31">
        <v>0</v>
      </c>
      <c r="J90" s="31">
        <v>1</v>
      </c>
      <c r="K90" s="31">
        <v>4</v>
      </c>
      <c r="L90" s="31">
        <v>2</v>
      </c>
      <c r="M90" s="31">
        <v>2</v>
      </c>
      <c r="Q90" s="138"/>
    </row>
    <row r="91" spans="1:17" s="54" customFormat="1" x14ac:dyDescent="0.2">
      <c r="A91" s="156" t="str">
        <f t="shared" si="15"/>
        <v>Waikato</v>
      </c>
      <c r="B91" s="156" t="str">
        <f t="shared" si="15"/>
        <v>Huntly</v>
      </c>
      <c r="C91" s="78" t="s">
        <v>18</v>
      </c>
      <c r="D91" s="31">
        <v>2</v>
      </c>
      <c r="E91" s="31">
        <v>4</v>
      </c>
      <c r="F91" s="31">
        <v>4</v>
      </c>
      <c r="G91" s="31">
        <v>5</v>
      </c>
      <c r="H91" s="31">
        <v>4</v>
      </c>
      <c r="I91" s="31">
        <v>4</v>
      </c>
      <c r="J91" s="31">
        <v>2</v>
      </c>
      <c r="K91" s="31">
        <v>2</v>
      </c>
      <c r="L91" s="31">
        <v>1</v>
      </c>
      <c r="M91" s="31">
        <v>1</v>
      </c>
      <c r="Q91" s="138"/>
    </row>
    <row r="92" spans="1:17" s="54" customFormat="1" x14ac:dyDescent="0.2">
      <c r="A92" s="156" t="str">
        <f t="shared" si="15"/>
        <v>Waikato</v>
      </c>
      <c r="B92" s="156" t="str">
        <f t="shared" si="15"/>
        <v>Huntly</v>
      </c>
      <c r="C92" s="78" t="s">
        <v>15</v>
      </c>
      <c r="D92" s="31">
        <v>0</v>
      </c>
      <c r="E92" s="31">
        <v>0</v>
      </c>
      <c r="F92" s="31">
        <v>0</v>
      </c>
      <c r="G92" s="31">
        <v>0</v>
      </c>
      <c r="H92" s="31">
        <v>0</v>
      </c>
      <c r="I92" s="31">
        <v>0</v>
      </c>
      <c r="J92" s="31">
        <v>0</v>
      </c>
      <c r="K92" s="31">
        <v>0</v>
      </c>
      <c r="L92" s="31">
        <v>0</v>
      </c>
      <c r="M92" s="31">
        <v>0</v>
      </c>
      <c r="Q92" s="138"/>
    </row>
    <row r="93" spans="1:17" s="54" customFormat="1" x14ac:dyDescent="0.2">
      <c r="A93" s="156" t="str">
        <f t="shared" si="15"/>
        <v>Waikato</v>
      </c>
      <c r="B93" s="152" t="str">
        <f t="shared" si="15"/>
        <v>Huntly</v>
      </c>
      <c r="C93" s="77" t="s">
        <v>0</v>
      </c>
      <c r="D93" s="109">
        <v>37</v>
      </c>
      <c r="E93" s="109">
        <v>20</v>
      </c>
      <c r="F93" s="109">
        <v>44</v>
      </c>
      <c r="G93" s="109">
        <v>35</v>
      </c>
      <c r="H93" s="109">
        <v>42</v>
      </c>
      <c r="I93" s="109">
        <v>37</v>
      </c>
      <c r="J93" s="109">
        <v>18</v>
      </c>
      <c r="K93" s="109">
        <v>25</v>
      </c>
      <c r="L93" s="109">
        <v>14</v>
      </c>
      <c r="M93" s="109">
        <v>17</v>
      </c>
      <c r="Q93" s="138"/>
    </row>
    <row r="94" spans="1:17" s="54" customFormat="1" x14ac:dyDescent="0.2">
      <c r="A94" s="156" t="str">
        <f t="shared" si="15"/>
        <v>Waikato</v>
      </c>
      <c r="B94" s="150" t="s">
        <v>48</v>
      </c>
      <c r="C94" s="24" t="s">
        <v>17</v>
      </c>
      <c r="D94" s="59">
        <v>30</v>
      </c>
      <c r="E94" s="59">
        <v>22</v>
      </c>
      <c r="F94" s="59">
        <v>21</v>
      </c>
      <c r="G94" s="59">
        <v>24</v>
      </c>
      <c r="H94" s="59">
        <v>30</v>
      </c>
      <c r="I94" s="59">
        <v>33</v>
      </c>
      <c r="J94" s="59">
        <v>32</v>
      </c>
      <c r="K94" s="59">
        <v>26</v>
      </c>
      <c r="L94" s="59">
        <v>29</v>
      </c>
      <c r="M94" s="59">
        <v>10</v>
      </c>
      <c r="Q94" s="138"/>
    </row>
    <row r="95" spans="1:17" s="54" customFormat="1" x14ac:dyDescent="0.2">
      <c r="A95" s="156" t="str">
        <f t="shared" si="15"/>
        <v>Waikato</v>
      </c>
      <c r="B95" s="156" t="str">
        <f t="shared" si="15"/>
        <v>Morrinsville</v>
      </c>
      <c r="C95" s="78" t="s">
        <v>88</v>
      </c>
      <c r="D95" s="31">
        <v>1</v>
      </c>
      <c r="E95" s="31">
        <v>1</v>
      </c>
      <c r="F95" s="31">
        <v>3</v>
      </c>
      <c r="G95" s="31">
        <v>2</v>
      </c>
      <c r="H95" s="31">
        <v>2</v>
      </c>
      <c r="I95" s="31">
        <v>5</v>
      </c>
      <c r="J95" s="31">
        <v>3</v>
      </c>
      <c r="K95" s="31">
        <v>2</v>
      </c>
      <c r="L95" s="31">
        <v>0</v>
      </c>
      <c r="M95" s="31">
        <v>0</v>
      </c>
      <c r="Q95" s="138"/>
    </row>
    <row r="96" spans="1:17" s="54" customFormat="1" x14ac:dyDescent="0.2">
      <c r="A96" s="156" t="str">
        <f t="shared" si="15"/>
        <v>Waikato</v>
      </c>
      <c r="B96" s="156" t="str">
        <f t="shared" si="15"/>
        <v>Morrinsville</v>
      </c>
      <c r="C96" s="78" t="s">
        <v>18</v>
      </c>
      <c r="D96" s="31">
        <v>0</v>
      </c>
      <c r="E96" s="31">
        <v>0</v>
      </c>
      <c r="F96" s="31">
        <v>2</v>
      </c>
      <c r="G96" s="31">
        <v>1</v>
      </c>
      <c r="H96" s="31">
        <v>2</v>
      </c>
      <c r="I96" s="31">
        <v>6</v>
      </c>
      <c r="J96" s="31">
        <v>5</v>
      </c>
      <c r="K96" s="31">
        <v>6</v>
      </c>
      <c r="L96" s="31">
        <v>2</v>
      </c>
      <c r="M96" s="31">
        <v>1</v>
      </c>
      <c r="Q96" s="138"/>
    </row>
    <row r="97" spans="1:17" s="54" customFormat="1" x14ac:dyDescent="0.2">
      <c r="A97" s="156" t="str">
        <f t="shared" si="15"/>
        <v>Waikato</v>
      </c>
      <c r="B97" s="156" t="str">
        <f t="shared" si="15"/>
        <v>Morrinsville</v>
      </c>
      <c r="C97" s="78" t="s">
        <v>15</v>
      </c>
      <c r="D97" s="31">
        <v>0</v>
      </c>
      <c r="E97" s="31">
        <v>0</v>
      </c>
      <c r="F97" s="31">
        <v>0</v>
      </c>
      <c r="G97" s="31">
        <v>0</v>
      </c>
      <c r="H97" s="31">
        <v>0</v>
      </c>
      <c r="I97" s="31">
        <v>0</v>
      </c>
      <c r="J97" s="31">
        <v>0</v>
      </c>
      <c r="K97" s="31">
        <v>0</v>
      </c>
      <c r="L97" s="31">
        <v>0</v>
      </c>
      <c r="M97" s="31">
        <v>0</v>
      </c>
      <c r="Q97" s="138"/>
    </row>
    <row r="98" spans="1:17" s="54" customFormat="1" x14ac:dyDescent="0.2">
      <c r="A98" s="156" t="str">
        <f t="shared" si="15"/>
        <v>Waikato</v>
      </c>
      <c r="B98" s="152" t="str">
        <f t="shared" si="15"/>
        <v>Morrinsville</v>
      </c>
      <c r="C98" s="77" t="s">
        <v>0</v>
      </c>
      <c r="D98" s="109">
        <v>31</v>
      </c>
      <c r="E98" s="109">
        <v>23</v>
      </c>
      <c r="F98" s="109">
        <v>26</v>
      </c>
      <c r="G98" s="109">
        <v>27</v>
      </c>
      <c r="H98" s="109">
        <v>34</v>
      </c>
      <c r="I98" s="109">
        <v>44</v>
      </c>
      <c r="J98" s="109">
        <v>40</v>
      </c>
      <c r="K98" s="109">
        <v>34</v>
      </c>
      <c r="L98" s="109">
        <v>31</v>
      </c>
      <c r="M98" s="109">
        <v>11</v>
      </c>
      <c r="Q98" s="138"/>
    </row>
    <row r="99" spans="1:17" s="54" customFormat="1" ht="14.25" customHeight="1" x14ac:dyDescent="0.2">
      <c r="A99" s="156" t="str">
        <f t="shared" si="15"/>
        <v>Waikato</v>
      </c>
      <c r="B99" s="150" t="s">
        <v>49</v>
      </c>
      <c r="C99" s="24" t="s">
        <v>17</v>
      </c>
      <c r="D99" s="59">
        <v>17</v>
      </c>
      <c r="E99" s="59">
        <v>25</v>
      </c>
      <c r="F99" s="59">
        <v>20</v>
      </c>
      <c r="G99" s="59">
        <v>25</v>
      </c>
      <c r="H99" s="59">
        <v>20</v>
      </c>
      <c r="I99" s="59">
        <v>18</v>
      </c>
      <c r="J99" s="59">
        <v>13</v>
      </c>
      <c r="K99" s="59">
        <v>9</v>
      </c>
      <c r="L99" s="59">
        <v>7</v>
      </c>
      <c r="M99" s="59">
        <v>2</v>
      </c>
      <c r="Q99" s="138"/>
    </row>
    <row r="100" spans="1:17" s="54" customFormat="1" x14ac:dyDescent="0.2">
      <c r="A100" s="156" t="str">
        <f t="shared" si="15"/>
        <v>Waikato</v>
      </c>
      <c r="B100" s="156" t="str">
        <f t="shared" si="15"/>
        <v>Te Awamutu</v>
      </c>
      <c r="C100" s="78" t="s">
        <v>88</v>
      </c>
      <c r="D100" s="31">
        <v>3</v>
      </c>
      <c r="E100" s="31">
        <v>2</v>
      </c>
      <c r="F100" s="31">
        <v>2</v>
      </c>
      <c r="G100" s="31">
        <v>4</v>
      </c>
      <c r="H100" s="31">
        <v>3</v>
      </c>
      <c r="I100" s="31">
        <v>2</v>
      </c>
      <c r="J100" s="31">
        <v>1</v>
      </c>
      <c r="K100" s="31">
        <v>1</v>
      </c>
      <c r="L100" s="31">
        <v>0</v>
      </c>
      <c r="M100" s="31">
        <v>1</v>
      </c>
      <c r="Q100" s="138"/>
    </row>
    <row r="101" spans="1:17" s="54" customFormat="1" x14ac:dyDescent="0.2">
      <c r="A101" s="156" t="str">
        <f t="shared" ref="A101:B116" si="16">A100</f>
        <v>Waikato</v>
      </c>
      <c r="B101" s="156" t="str">
        <f t="shared" si="16"/>
        <v>Te Awamutu</v>
      </c>
      <c r="C101" s="78" t="s">
        <v>18</v>
      </c>
      <c r="D101" s="31">
        <v>0</v>
      </c>
      <c r="E101" s="31">
        <v>2</v>
      </c>
      <c r="F101" s="31">
        <v>2</v>
      </c>
      <c r="G101" s="31">
        <v>2</v>
      </c>
      <c r="H101" s="31">
        <v>3</v>
      </c>
      <c r="I101" s="31">
        <v>2</v>
      </c>
      <c r="J101" s="31">
        <v>5</v>
      </c>
      <c r="K101" s="31">
        <v>0</v>
      </c>
      <c r="L101" s="31">
        <v>5</v>
      </c>
      <c r="M101" s="31">
        <v>0</v>
      </c>
      <c r="Q101" s="138"/>
    </row>
    <row r="102" spans="1:17" s="60" customFormat="1" x14ac:dyDescent="0.2">
      <c r="A102" s="156" t="str">
        <f t="shared" si="16"/>
        <v>Waikato</v>
      </c>
      <c r="B102" s="156" t="str">
        <f t="shared" si="16"/>
        <v>Te Awamutu</v>
      </c>
      <c r="C102" s="78" t="s">
        <v>15</v>
      </c>
      <c r="D102" s="31">
        <v>0</v>
      </c>
      <c r="E102" s="31">
        <v>0</v>
      </c>
      <c r="F102" s="31">
        <v>0</v>
      </c>
      <c r="G102" s="31">
        <v>0</v>
      </c>
      <c r="H102" s="31">
        <v>0</v>
      </c>
      <c r="I102" s="31">
        <v>0</v>
      </c>
      <c r="J102" s="31">
        <v>0</v>
      </c>
      <c r="K102" s="31">
        <v>0</v>
      </c>
      <c r="L102" s="31">
        <v>0</v>
      </c>
      <c r="M102" s="31">
        <v>0</v>
      </c>
      <c r="Q102" s="138"/>
    </row>
    <row r="103" spans="1:17" s="54" customFormat="1" x14ac:dyDescent="0.2">
      <c r="A103" s="156" t="str">
        <f t="shared" si="16"/>
        <v>Waikato</v>
      </c>
      <c r="B103" s="152" t="str">
        <f t="shared" si="16"/>
        <v>Te Awamutu</v>
      </c>
      <c r="C103" s="77" t="s">
        <v>0</v>
      </c>
      <c r="D103" s="109">
        <v>20</v>
      </c>
      <c r="E103" s="109">
        <v>29</v>
      </c>
      <c r="F103" s="109">
        <v>24</v>
      </c>
      <c r="G103" s="109">
        <v>31</v>
      </c>
      <c r="H103" s="109">
        <v>26</v>
      </c>
      <c r="I103" s="109">
        <v>22</v>
      </c>
      <c r="J103" s="109">
        <v>19</v>
      </c>
      <c r="K103" s="109">
        <v>10</v>
      </c>
      <c r="L103" s="109">
        <v>12</v>
      </c>
      <c r="M103" s="109">
        <v>3</v>
      </c>
      <c r="Q103" s="138"/>
    </row>
    <row r="104" spans="1:17" s="54" customFormat="1" x14ac:dyDescent="0.2">
      <c r="A104" s="156" t="str">
        <f t="shared" si="16"/>
        <v>Waikato</v>
      </c>
      <c r="B104" s="150" t="s">
        <v>176</v>
      </c>
      <c r="C104" s="24" t="s">
        <v>17</v>
      </c>
      <c r="D104" s="59">
        <v>12</v>
      </c>
      <c r="E104" s="59">
        <v>15</v>
      </c>
      <c r="F104" s="59">
        <v>14</v>
      </c>
      <c r="G104" s="59">
        <v>22</v>
      </c>
      <c r="H104" s="59">
        <v>15</v>
      </c>
      <c r="I104" s="59">
        <v>20</v>
      </c>
      <c r="J104" s="59">
        <v>19</v>
      </c>
      <c r="K104" s="59">
        <v>3</v>
      </c>
      <c r="L104" s="59">
        <v>5</v>
      </c>
      <c r="M104" s="59">
        <v>6</v>
      </c>
      <c r="Q104" s="138"/>
    </row>
    <row r="105" spans="1:17" s="54" customFormat="1" x14ac:dyDescent="0.2">
      <c r="A105" s="156" t="str">
        <f t="shared" si="16"/>
        <v>Waikato</v>
      </c>
      <c r="B105" s="156" t="str">
        <f t="shared" si="16"/>
        <v>Te Kūiti</v>
      </c>
      <c r="C105" s="78" t="s">
        <v>88</v>
      </c>
      <c r="D105" s="31">
        <v>1</v>
      </c>
      <c r="E105" s="31">
        <v>0</v>
      </c>
      <c r="F105" s="31">
        <v>4</v>
      </c>
      <c r="G105" s="31">
        <v>1</v>
      </c>
      <c r="H105" s="31">
        <v>3</v>
      </c>
      <c r="I105" s="31">
        <v>2</v>
      </c>
      <c r="J105" s="31">
        <v>3</v>
      </c>
      <c r="K105" s="31">
        <v>1</v>
      </c>
      <c r="L105" s="31">
        <v>0</v>
      </c>
      <c r="M105" s="31">
        <v>0</v>
      </c>
      <c r="Q105" s="138"/>
    </row>
    <row r="106" spans="1:17" s="54" customFormat="1" x14ac:dyDescent="0.2">
      <c r="A106" s="156" t="str">
        <f t="shared" si="16"/>
        <v>Waikato</v>
      </c>
      <c r="B106" s="156" t="str">
        <f t="shared" si="16"/>
        <v>Te Kūiti</v>
      </c>
      <c r="C106" s="78" t="s">
        <v>18</v>
      </c>
      <c r="D106" s="31">
        <v>1</v>
      </c>
      <c r="E106" s="31">
        <v>1</v>
      </c>
      <c r="F106" s="31">
        <v>2</v>
      </c>
      <c r="G106" s="31">
        <v>1</v>
      </c>
      <c r="H106" s="31">
        <v>0</v>
      </c>
      <c r="I106" s="31">
        <v>1</v>
      </c>
      <c r="J106" s="31">
        <v>4</v>
      </c>
      <c r="K106" s="31">
        <v>2</v>
      </c>
      <c r="L106" s="31">
        <v>0</v>
      </c>
      <c r="M106" s="31">
        <v>1</v>
      </c>
      <c r="Q106" s="138"/>
    </row>
    <row r="107" spans="1:17" s="54" customFormat="1" x14ac:dyDescent="0.2">
      <c r="A107" s="156" t="str">
        <f t="shared" si="16"/>
        <v>Waikato</v>
      </c>
      <c r="B107" s="156" t="str">
        <f t="shared" si="16"/>
        <v>Te Kūiti</v>
      </c>
      <c r="C107" s="78" t="s">
        <v>15</v>
      </c>
      <c r="D107" s="31">
        <v>0</v>
      </c>
      <c r="E107" s="31">
        <v>0</v>
      </c>
      <c r="F107" s="31">
        <v>0</v>
      </c>
      <c r="G107" s="31">
        <v>0</v>
      </c>
      <c r="H107" s="31">
        <v>0</v>
      </c>
      <c r="I107" s="31">
        <v>0</v>
      </c>
      <c r="J107" s="31">
        <v>0</v>
      </c>
      <c r="K107" s="31">
        <v>0</v>
      </c>
      <c r="L107" s="31">
        <v>0</v>
      </c>
      <c r="M107" s="31">
        <v>0</v>
      </c>
      <c r="Q107" s="138"/>
    </row>
    <row r="108" spans="1:17" s="54" customFormat="1" x14ac:dyDescent="0.2">
      <c r="A108" s="156" t="str">
        <f t="shared" si="16"/>
        <v>Waikato</v>
      </c>
      <c r="B108" s="152" t="str">
        <f t="shared" si="16"/>
        <v>Te Kūiti</v>
      </c>
      <c r="C108" s="77" t="s">
        <v>0</v>
      </c>
      <c r="D108" s="109">
        <v>14</v>
      </c>
      <c r="E108" s="109">
        <v>16</v>
      </c>
      <c r="F108" s="109">
        <v>20</v>
      </c>
      <c r="G108" s="109">
        <v>24</v>
      </c>
      <c r="H108" s="109">
        <v>18</v>
      </c>
      <c r="I108" s="109">
        <v>23</v>
      </c>
      <c r="J108" s="109">
        <v>26</v>
      </c>
      <c r="K108" s="109">
        <v>6</v>
      </c>
      <c r="L108" s="109">
        <v>5</v>
      </c>
      <c r="M108" s="109">
        <v>7</v>
      </c>
      <c r="Q108" s="138"/>
    </row>
    <row r="109" spans="1:17" s="54" customFormat="1" ht="14.25" customHeight="1" x14ac:dyDescent="0.2">
      <c r="A109" s="156" t="str">
        <f>A108</f>
        <v>Waikato</v>
      </c>
      <c r="B109" s="150" t="s">
        <v>52</v>
      </c>
      <c r="C109" s="78" t="s">
        <v>17</v>
      </c>
      <c r="D109" s="31">
        <v>34</v>
      </c>
      <c r="E109" s="31">
        <v>28</v>
      </c>
      <c r="F109" s="31">
        <v>23</v>
      </c>
      <c r="G109" s="31">
        <v>26</v>
      </c>
      <c r="H109" s="31">
        <v>17</v>
      </c>
      <c r="I109" s="31">
        <v>27</v>
      </c>
      <c r="J109" s="31">
        <v>28</v>
      </c>
      <c r="K109" s="31">
        <v>17</v>
      </c>
      <c r="L109" s="31">
        <v>17</v>
      </c>
      <c r="M109" s="31">
        <v>13</v>
      </c>
      <c r="Q109" s="138"/>
    </row>
    <row r="110" spans="1:17" s="54" customFormat="1" x14ac:dyDescent="0.2">
      <c r="A110" s="156" t="str">
        <f t="shared" ref="A110:B114" si="17">A109</f>
        <v>Waikato</v>
      </c>
      <c r="B110" s="156" t="str">
        <f t="shared" si="17"/>
        <v>Thames</v>
      </c>
      <c r="C110" s="78" t="s">
        <v>88</v>
      </c>
      <c r="D110" s="31">
        <v>1</v>
      </c>
      <c r="E110" s="31">
        <v>4</v>
      </c>
      <c r="F110" s="31">
        <v>2</v>
      </c>
      <c r="G110" s="31">
        <v>3</v>
      </c>
      <c r="H110" s="31">
        <v>1</v>
      </c>
      <c r="I110" s="31">
        <v>1</v>
      </c>
      <c r="J110" s="31">
        <v>0</v>
      </c>
      <c r="K110" s="31">
        <v>2</v>
      </c>
      <c r="L110" s="31">
        <v>6</v>
      </c>
      <c r="M110" s="31">
        <v>0</v>
      </c>
      <c r="Q110" s="138"/>
    </row>
    <row r="111" spans="1:17" s="54" customFormat="1" x14ac:dyDescent="0.2">
      <c r="A111" s="156" t="str">
        <f t="shared" si="17"/>
        <v>Waikato</v>
      </c>
      <c r="B111" s="156" t="str">
        <f t="shared" si="17"/>
        <v>Thames</v>
      </c>
      <c r="C111" s="78" t="s">
        <v>18</v>
      </c>
      <c r="D111" s="31">
        <v>1</v>
      </c>
      <c r="E111" s="31">
        <v>4</v>
      </c>
      <c r="F111" s="31">
        <v>3</v>
      </c>
      <c r="G111" s="31">
        <v>3</v>
      </c>
      <c r="H111" s="31">
        <v>6</v>
      </c>
      <c r="I111" s="31">
        <v>2</v>
      </c>
      <c r="J111" s="31">
        <v>1</v>
      </c>
      <c r="K111" s="31">
        <v>2</v>
      </c>
      <c r="L111" s="31">
        <v>3</v>
      </c>
      <c r="M111" s="31">
        <v>4</v>
      </c>
      <c r="Q111" s="138"/>
    </row>
    <row r="112" spans="1:17" s="54" customFormat="1" x14ac:dyDescent="0.2">
      <c r="A112" s="156" t="str">
        <f t="shared" si="17"/>
        <v>Waikato</v>
      </c>
      <c r="B112" s="156" t="str">
        <f t="shared" si="17"/>
        <v>Thames</v>
      </c>
      <c r="C112" s="78" t="s">
        <v>15</v>
      </c>
      <c r="D112" s="31">
        <v>0</v>
      </c>
      <c r="E112" s="31">
        <v>0</v>
      </c>
      <c r="F112" s="31">
        <v>0</v>
      </c>
      <c r="G112" s="31">
        <v>0</v>
      </c>
      <c r="H112" s="31">
        <v>0</v>
      </c>
      <c r="I112" s="31">
        <v>0</v>
      </c>
      <c r="J112" s="31">
        <v>0</v>
      </c>
      <c r="K112" s="31">
        <v>0</v>
      </c>
      <c r="L112" s="31">
        <v>0</v>
      </c>
      <c r="M112" s="31">
        <v>0</v>
      </c>
      <c r="Q112" s="138"/>
    </row>
    <row r="113" spans="1:17" s="54" customFormat="1" x14ac:dyDescent="0.2">
      <c r="A113" s="156" t="str">
        <f t="shared" si="17"/>
        <v>Waikato</v>
      </c>
      <c r="B113" s="152" t="str">
        <f t="shared" si="17"/>
        <v>Thames</v>
      </c>
      <c r="C113" s="77" t="s">
        <v>0</v>
      </c>
      <c r="D113" s="109">
        <v>36</v>
      </c>
      <c r="E113" s="109">
        <v>36</v>
      </c>
      <c r="F113" s="109">
        <v>28</v>
      </c>
      <c r="G113" s="109">
        <v>32</v>
      </c>
      <c r="H113" s="109">
        <v>24</v>
      </c>
      <c r="I113" s="109">
        <v>30</v>
      </c>
      <c r="J113" s="109">
        <v>29</v>
      </c>
      <c r="K113" s="109">
        <v>21</v>
      </c>
      <c r="L113" s="109">
        <v>26</v>
      </c>
      <c r="M113" s="109">
        <v>17</v>
      </c>
      <c r="Q113" s="138"/>
    </row>
    <row r="114" spans="1:17" s="54" customFormat="1" ht="14.25" customHeight="1" x14ac:dyDescent="0.2">
      <c r="A114" s="156" t="str">
        <f t="shared" si="17"/>
        <v>Waikato</v>
      </c>
      <c r="B114" s="156" t="s">
        <v>114</v>
      </c>
      <c r="C114" s="24" t="s">
        <v>17</v>
      </c>
      <c r="D114" s="59">
        <v>412</v>
      </c>
      <c r="E114" s="59">
        <v>368</v>
      </c>
      <c r="F114" s="59">
        <v>427</v>
      </c>
      <c r="G114" s="59">
        <v>479</v>
      </c>
      <c r="H114" s="59">
        <v>476</v>
      </c>
      <c r="I114" s="59">
        <v>377</v>
      </c>
      <c r="J114" s="59">
        <v>394</v>
      </c>
      <c r="K114" s="59">
        <v>260</v>
      </c>
      <c r="L114" s="59">
        <v>247</v>
      </c>
      <c r="M114" s="59">
        <v>236</v>
      </c>
      <c r="Q114" s="138"/>
    </row>
    <row r="115" spans="1:17" s="54" customFormat="1" x14ac:dyDescent="0.2">
      <c r="A115" s="156" t="str">
        <f t="shared" si="16"/>
        <v>Waikato</v>
      </c>
      <c r="B115" s="156" t="str">
        <f t="shared" si="16"/>
        <v>Justice service area total</v>
      </c>
      <c r="C115" s="78" t="s">
        <v>88</v>
      </c>
      <c r="D115" s="31">
        <v>19</v>
      </c>
      <c r="E115" s="31">
        <v>37</v>
      </c>
      <c r="F115" s="31">
        <v>36</v>
      </c>
      <c r="G115" s="31">
        <v>49</v>
      </c>
      <c r="H115" s="31">
        <v>36</v>
      </c>
      <c r="I115" s="31">
        <v>27</v>
      </c>
      <c r="J115" s="31">
        <v>18</v>
      </c>
      <c r="K115" s="31">
        <v>19</v>
      </c>
      <c r="L115" s="31">
        <v>13</v>
      </c>
      <c r="M115" s="31">
        <v>10</v>
      </c>
      <c r="Q115" s="138"/>
    </row>
    <row r="116" spans="1:17" s="54" customFormat="1" x14ac:dyDescent="0.2">
      <c r="A116" s="156" t="str">
        <f t="shared" si="16"/>
        <v>Waikato</v>
      </c>
      <c r="B116" s="156" t="str">
        <f t="shared" si="16"/>
        <v>Justice service area total</v>
      </c>
      <c r="C116" s="78" t="s">
        <v>18</v>
      </c>
      <c r="D116" s="31">
        <v>54</v>
      </c>
      <c r="E116" s="31">
        <v>45</v>
      </c>
      <c r="F116" s="31">
        <v>49</v>
      </c>
      <c r="G116" s="31">
        <v>55</v>
      </c>
      <c r="H116" s="31">
        <v>66</v>
      </c>
      <c r="I116" s="31">
        <v>52</v>
      </c>
      <c r="J116" s="31">
        <v>80</v>
      </c>
      <c r="K116" s="31">
        <v>53</v>
      </c>
      <c r="L116" s="31">
        <v>63</v>
      </c>
      <c r="M116" s="31">
        <v>34</v>
      </c>
      <c r="Q116" s="138"/>
    </row>
    <row r="117" spans="1:17" s="54" customFormat="1" x14ac:dyDescent="0.2">
      <c r="A117" s="156" t="str">
        <f t="shared" ref="A117:B118" si="18">A116</f>
        <v>Waikato</v>
      </c>
      <c r="B117" s="156" t="str">
        <f t="shared" si="18"/>
        <v>Justice service area total</v>
      </c>
      <c r="C117" s="78" t="s">
        <v>15</v>
      </c>
      <c r="D117" s="31">
        <v>0</v>
      </c>
      <c r="E117" s="31">
        <v>0</v>
      </c>
      <c r="F117" s="31">
        <v>0</v>
      </c>
      <c r="G117" s="31">
        <v>0</v>
      </c>
      <c r="H117" s="31">
        <v>0</v>
      </c>
      <c r="I117" s="31">
        <v>0</v>
      </c>
      <c r="J117" s="31">
        <v>1</v>
      </c>
      <c r="K117" s="31">
        <v>0</v>
      </c>
      <c r="L117" s="31">
        <v>0</v>
      </c>
      <c r="M117" s="31">
        <v>1</v>
      </c>
      <c r="Q117" s="138"/>
    </row>
    <row r="118" spans="1:17" s="54" customFormat="1" x14ac:dyDescent="0.2">
      <c r="A118" s="152" t="str">
        <f t="shared" si="18"/>
        <v>Waikato</v>
      </c>
      <c r="B118" s="152" t="str">
        <f t="shared" si="18"/>
        <v>Justice service area total</v>
      </c>
      <c r="C118" s="77" t="s">
        <v>0</v>
      </c>
      <c r="D118" s="67">
        <v>485</v>
      </c>
      <c r="E118" s="67">
        <v>450</v>
      </c>
      <c r="F118" s="67">
        <v>512</v>
      </c>
      <c r="G118" s="67">
        <v>583</v>
      </c>
      <c r="H118" s="67">
        <v>578</v>
      </c>
      <c r="I118" s="67">
        <v>456</v>
      </c>
      <c r="J118" s="67">
        <v>493</v>
      </c>
      <c r="K118" s="67">
        <v>332</v>
      </c>
      <c r="L118" s="67">
        <v>323</v>
      </c>
      <c r="M118" s="67">
        <v>281</v>
      </c>
      <c r="Q118" s="138"/>
    </row>
    <row r="119" spans="1:17" s="54" customFormat="1" x14ac:dyDescent="0.2">
      <c r="A119" s="150" t="s">
        <v>129</v>
      </c>
      <c r="B119" s="150" t="s">
        <v>177</v>
      </c>
      <c r="C119" s="24" t="s">
        <v>17</v>
      </c>
      <c r="D119" s="59">
        <v>25</v>
      </c>
      <c r="E119" s="59">
        <v>37</v>
      </c>
      <c r="F119" s="59">
        <v>17</v>
      </c>
      <c r="G119" s="59">
        <v>22</v>
      </c>
      <c r="H119" s="59">
        <v>27</v>
      </c>
      <c r="I119" s="59">
        <v>27</v>
      </c>
      <c r="J119" s="59">
        <v>20</v>
      </c>
      <c r="K119" s="59">
        <v>3</v>
      </c>
      <c r="L119" s="59">
        <v>5</v>
      </c>
      <c r="M119" s="59">
        <v>17</v>
      </c>
      <c r="Q119" s="138"/>
    </row>
    <row r="120" spans="1:17" s="54" customFormat="1" x14ac:dyDescent="0.2">
      <c r="A120" s="156" t="s">
        <v>129</v>
      </c>
      <c r="B120" s="156" t="str">
        <f t="shared" ref="B120:B123" si="19">B119</f>
        <v>Ōpōtiki</v>
      </c>
      <c r="C120" s="78" t="s">
        <v>88</v>
      </c>
      <c r="D120" s="31">
        <v>0</v>
      </c>
      <c r="E120" s="31">
        <v>0</v>
      </c>
      <c r="F120" s="31">
        <v>1</v>
      </c>
      <c r="G120" s="31">
        <v>2</v>
      </c>
      <c r="H120" s="31">
        <v>1</v>
      </c>
      <c r="I120" s="31">
        <v>1</v>
      </c>
      <c r="J120" s="31">
        <v>0</v>
      </c>
      <c r="K120" s="31">
        <v>0</v>
      </c>
      <c r="L120" s="31">
        <v>2</v>
      </c>
      <c r="M120" s="31">
        <v>3</v>
      </c>
      <c r="Q120" s="138"/>
    </row>
    <row r="121" spans="1:17" s="54" customFormat="1" x14ac:dyDescent="0.2">
      <c r="A121" s="156" t="s">
        <v>129</v>
      </c>
      <c r="B121" s="156" t="str">
        <f t="shared" si="19"/>
        <v>Ōpōtiki</v>
      </c>
      <c r="C121" s="78" t="s">
        <v>18</v>
      </c>
      <c r="D121" s="31">
        <v>3</v>
      </c>
      <c r="E121" s="31">
        <v>0</v>
      </c>
      <c r="F121" s="31">
        <v>3</v>
      </c>
      <c r="G121" s="31">
        <v>2</v>
      </c>
      <c r="H121" s="31">
        <v>2</v>
      </c>
      <c r="I121" s="31">
        <v>6</v>
      </c>
      <c r="J121" s="31">
        <v>2</v>
      </c>
      <c r="K121" s="31">
        <v>4</v>
      </c>
      <c r="L121" s="31">
        <v>1</v>
      </c>
      <c r="M121" s="31">
        <v>1</v>
      </c>
      <c r="Q121" s="138"/>
    </row>
    <row r="122" spans="1:17" s="54" customFormat="1" x14ac:dyDescent="0.2">
      <c r="A122" s="156" t="s">
        <v>129</v>
      </c>
      <c r="B122" s="156" t="str">
        <f t="shared" si="19"/>
        <v>Ōpōtiki</v>
      </c>
      <c r="C122" s="78" t="s">
        <v>15</v>
      </c>
      <c r="D122" s="31">
        <v>0</v>
      </c>
      <c r="E122" s="31">
        <v>0</v>
      </c>
      <c r="F122" s="31">
        <v>0</v>
      </c>
      <c r="G122" s="31">
        <v>0</v>
      </c>
      <c r="H122" s="31">
        <v>0</v>
      </c>
      <c r="I122" s="31">
        <v>0</v>
      </c>
      <c r="J122" s="31">
        <v>0</v>
      </c>
      <c r="K122" s="31">
        <v>0</v>
      </c>
      <c r="L122" s="31">
        <v>0</v>
      </c>
      <c r="M122" s="31">
        <v>0</v>
      </c>
      <c r="Q122" s="138"/>
    </row>
    <row r="123" spans="1:17" s="54" customFormat="1" x14ac:dyDescent="0.2">
      <c r="A123" s="156" t="s">
        <v>129</v>
      </c>
      <c r="B123" s="152" t="str">
        <f t="shared" si="19"/>
        <v>Ōpōtiki</v>
      </c>
      <c r="C123" s="77" t="s">
        <v>0</v>
      </c>
      <c r="D123" s="109">
        <v>28</v>
      </c>
      <c r="E123" s="109">
        <v>37</v>
      </c>
      <c r="F123" s="109">
        <v>21</v>
      </c>
      <c r="G123" s="109">
        <v>26</v>
      </c>
      <c r="H123" s="109">
        <v>30</v>
      </c>
      <c r="I123" s="109">
        <v>34</v>
      </c>
      <c r="J123" s="109">
        <v>22</v>
      </c>
      <c r="K123" s="109">
        <v>7</v>
      </c>
      <c r="L123" s="109">
        <v>8</v>
      </c>
      <c r="M123" s="109">
        <v>21</v>
      </c>
      <c r="Q123" s="138"/>
    </row>
    <row r="124" spans="1:17" s="54" customFormat="1" x14ac:dyDescent="0.2">
      <c r="A124" s="156" t="s">
        <v>129</v>
      </c>
      <c r="B124" s="150" t="s">
        <v>51</v>
      </c>
      <c r="C124" s="24" t="s">
        <v>17</v>
      </c>
      <c r="D124" s="59">
        <v>245</v>
      </c>
      <c r="E124" s="59">
        <v>236</v>
      </c>
      <c r="F124" s="59">
        <v>230</v>
      </c>
      <c r="G124" s="59">
        <v>225</v>
      </c>
      <c r="H124" s="59">
        <v>218</v>
      </c>
      <c r="I124" s="59">
        <v>200</v>
      </c>
      <c r="J124" s="59">
        <v>198</v>
      </c>
      <c r="K124" s="59">
        <v>173</v>
      </c>
      <c r="L124" s="59">
        <v>138</v>
      </c>
      <c r="M124" s="59">
        <v>145</v>
      </c>
      <c r="Q124" s="138"/>
    </row>
    <row r="125" spans="1:17" s="54" customFormat="1" x14ac:dyDescent="0.2">
      <c r="A125" s="156" t="s">
        <v>129</v>
      </c>
      <c r="B125" s="156" t="str">
        <f t="shared" ref="B125:B128" si="20">B124</f>
        <v>Tauranga</v>
      </c>
      <c r="C125" s="78" t="s">
        <v>88</v>
      </c>
      <c r="D125" s="31">
        <v>18</v>
      </c>
      <c r="E125" s="31">
        <v>13</v>
      </c>
      <c r="F125" s="31">
        <v>17</v>
      </c>
      <c r="G125" s="31">
        <v>14</v>
      </c>
      <c r="H125" s="31">
        <v>17</v>
      </c>
      <c r="I125" s="31">
        <v>13</v>
      </c>
      <c r="J125" s="31">
        <v>17</v>
      </c>
      <c r="K125" s="31">
        <v>16</v>
      </c>
      <c r="L125" s="31">
        <v>5</v>
      </c>
      <c r="M125" s="31">
        <v>10</v>
      </c>
      <c r="Q125" s="138"/>
    </row>
    <row r="126" spans="1:17" s="54" customFormat="1" x14ac:dyDescent="0.2">
      <c r="A126" s="156" t="s">
        <v>129</v>
      </c>
      <c r="B126" s="156" t="str">
        <f t="shared" si="20"/>
        <v>Tauranga</v>
      </c>
      <c r="C126" s="78" t="s">
        <v>18</v>
      </c>
      <c r="D126" s="31">
        <v>17</v>
      </c>
      <c r="E126" s="31">
        <v>22</v>
      </c>
      <c r="F126" s="31">
        <v>24</v>
      </c>
      <c r="G126" s="31">
        <v>26</v>
      </c>
      <c r="H126" s="31">
        <v>41</v>
      </c>
      <c r="I126" s="31">
        <v>40</v>
      </c>
      <c r="J126" s="31">
        <v>35</v>
      </c>
      <c r="K126" s="31">
        <v>27</v>
      </c>
      <c r="L126" s="31">
        <v>18</v>
      </c>
      <c r="M126" s="31">
        <v>21</v>
      </c>
      <c r="Q126" s="138"/>
    </row>
    <row r="127" spans="1:17" s="54" customFormat="1" x14ac:dyDescent="0.2">
      <c r="A127" s="156" t="s">
        <v>129</v>
      </c>
      <c r="B127" s="156" t="str">
        <f t="shared" si="20"/>
        <v>Tauranga</v>
      </c>
      <c r="C127" s="78" t="s">
        <v>15</v>
      </c>
      <c r="D127" s="31">
        <v>0</v>
      </c>
      <c r="E127" s="31">
        <v>0</v>
      </c>
      <c r="F127" s="31">
        <v>0</v>
      </c>
      <c r="G127" s="31">
        <v>0</v>
      </c>
      <c r="H127" s="31">
        <v>1</v>
      </c>
      <c r="I127" s="31">
        <v>0</v>
      </c>
      <c r="J127" s="31">
        <v>1</v>
      </c>
      <c r="K127" s="31">
        <v>0</v>
      </c>
      <c r="L127" s="31">
        <v>2</v>
      </c>
      <c r="M127" s="31">
        <v>1</v>
      </c>
      <c r="Q127" s="138"/>
    </row>
    <row r="128" spans="1:17" s="54" customFormat="1" x14ac:dyDescent="0.2">
      <c r="A128" s="156" t="s">
        <v>129</v>
      </c>
      <c r="B128" s="152" t="str">
        <f t="shared" si="20"/>
        <v>Tauranga</v>
      </c>
      <c r="C128" s="77" t="s">
        <v>0</v>
      </c>
      <c r="D128" s="109">
        <v>280</v>
      </c>
      <c r="E128" s="109">
        <v>271</v>
      </c>
      <c r="F128" s="109">
        <v>271</v>
      </c>
      <c r="G128" s="109">
        <v>265</v>
      </c>
      <c r="H128" s="109">
        <v>277</v>
      </c>
      <c r="I128" s="109">
        <v>253</v>
      </c>
      <c r="J128" s="109">
        <v>251</v>
      </c>
      <c r="K128" s="109">
        <v>216</v>
      </c>
      <c r="L128" s="109">
        <v>163</v>
      </c>
      <c r="M128" s="109">
        <v>177</v>
      </c>
      <c r="Q128" s="138"/>
    </row>
    <row r="129" spans="1:17" s="54" customFormat="1" x14ac:dyDescent="0.2">
      <c r="A129" s="156" t="s">
        <v>129</v>
      </c>
      <c r="B129" s="150" t="s">
        <v>193</v>
      </c>
      <c r="C129" s="24" t="s">
        <v>17</v>
      </c>
      <c r="D129" s="59">
        <v>33</v>
      </c>
      <c r="E129" s="59">
        <v>19</v>
      </c>
      <c r="F129" s="59">
        <v>26</v>
      </c>
      <c r="G129" s="59">
        <v>25</v>
      </c>
      <c r="H129" s="59">
        <v>30</v>
      </c>
      <c r="I129" s="59">
        <v>27</v>
      </c>
      <c r="J129" s="59">
        <v>11</v>
      </c>
      <c r="K129" s="59">
        <v>6</v>
      </c>
      <c r="L129" s="59">
        <v>7</v>
      </c>
      <c r="M129" s="59">
        <v>9</v>
      </c>
      <c r="Q129" s="138"/>
    </row>
    <row r="130" spans="1:17" s="54" customFormat="1" x14ac:dyDescent="0.2">
      <c r="A130" s="156" t="s">
        <v>129</v>
      </c>
      <c r="B130" s="156" t="str">
        <f t="shared" ref="B130:B133" si="21">B129</f>
        <v>Waihi</v>
      </c>
      <c r="C130" s="78" t="s">
        <v>88</v>
      </c>
      <c r="D130" s="31">
        <v>2</v>
      </c>
      <c r="E130" s="31">
        <v>2</v>
      </c>
      <c r="F130" s="31">
        <v>1</v>
      </c>
      <c r="G130" s="31">
        <v>3</v>
      </c>
      <c r="H130" s="31">
        <v>2</v>
      </c>
      <c r="I130" s="31">
        <v>1</v>
      </c>
      <c r="J130" s="31">
        <v>1</v>
      </c>
      <c r="K130" s="31">
        <v>1</v>
      </c>
      <c r="L130" s="31">
        <v>2</v>
      </c>
      <c r="M130" s="31">
        <v>1</v>
      </c>
      <c r="Q130" s="138"/>
    </row>
    <row r="131" spans="1:17" s="54" customFormat="1" x14ac:dyDescent="0.2">
      <c r="A131" s="156" t="s">
        <v>129</v>
      </c>
      <c r="B131" s="156" t="str">
        <f t="shared" si="21"/>
        <v>Waihi</v>
      </c>
      <c r="C131" s="78" t="s">
        <v>18</v>
      </c>
      <c r="D131" s="31">
        <v>2</v>
      </c>
      <c r="E131" s="31">
        <v>0</v>
      </c>
      <c r="F131" s="31">
        <v>4</v>
      </c>
      <c r="G131" s="31">
        <v>3</v>
      </c>
      <c r="H131" s="31">
        <v>0</v>
      </c>
      <c r="I131" s="31">
        <v>4</v>
      </c>
      <c r="J131" s="31">
        <v>3</v>
      </c>
      <c r="K131" s="31">
        <v>1</v>
      </c>
      <c r="L131" s="31">
        <v>0</v>
      </c>
      <c r="M131" s="31">
        <v>0</v>
      </c>
      <c r="Q131" s="138"/>
    </row>
    <row r="132" spans="1:17" s="54" customFormat="1" x14ac:dyDescent="0.2">
      <c r="A132" s="156" t="s">
        <v>129</v>
      </c>
      <c r="B132" s="156" t="str">
        <f t="shared" si="21"/>
        <v>Waihi</v>
      </c>
      <c r="C132" s="78" t="s">
        <v>15</v>
      </c>
      <c r="D132" s="31">
        <v>0</v>
      </c>
      <c r="E132" s="31">
        <v>0</v>
      </c>
      <c r="F132" s="31">
        <v>0</v>
      </c>
      <c r="G132" s="31">
        <v>0</v>
      </c>
      <c r="H132" s="31">
        <v>0</v>
      </c>
      <c r="I132" s="31">
        <v>0</v>
      </c>
      <c r="J132" s="31">
        <v>0</v>
      </c>
      <c r="K132" s="31">
        <v>1</v>
      </c>
      <c r="L132" s="31">
        <v>0</v>
      </c>
      <c r="M132" s="31">
        <v>0</v>
      </c>
      <c r="Q132" s="138"/>
    </row>
    <row r="133" spans="1:17" s="54" customFormat="1" x14ac:dyDescent="0.2">
      <c r="A133" s="156" t="s">
        <v>129</v>
      </c>
      <c r="B133" s="152" t="str">
        <f t="shared" si="21"/>
        <v>Waihi</v>
      </c>
      <c r="C133" s="77" t="s">
        <v>0</v>
      </c>
      <c r="D133" s="109">
        <v>37</v>
      </c>
      <c r="E133" s="109">
        <v>21</v>
      </c>
      <c r="F133" s="109">
        <v>31</v>
      </c>
      <c r="G133" s="109">
        <v>31</v>
      </c>
      <c r="H133" s="109">
        <v>32</v>
      </c>
      <c r="I133" s="109">
        <v>32</v>
      </c>
      <c r="J133" s="109">
        <v>15</v>
      </c>
      <c r="K133" s="109">
        <v>9</v>
      </c>
      <c r="L133" s="109">
        <v>9</v>
      </c>
      <c r="M133" s="109">
        <v>10</v>
      </c>
      <c r="Q133" s="138"/>
    </row>
    <row r="134" spans="1:17" s="54" customFormat="1" x14ac:dyDescent="0.2">
      <c r="A134" s="156" t="s">
        <v>129</v>
      </c>
      <c r="B134" s="150" t="s">
        <v>178</v>
      </c>
      <c r="C134" s="24" t="s">
        <v>17</v>
      </c>
      <c r="D134" s="59">
        <v>97</v>
      </c>
      <c r="E134" s="59">
        <v>53</v>
      </c>
      <c r="F134" s="59">
        <v>77</v>
      </c>
      <c r="G134" s="59">
        <v>78</v>
      </c>
      <c r="H134" s="59">
        <v>99</v>
      </c>
      <c r="I134" s="59">
        <v>86</v>
      </c>
      <c r="J134" s="59">
        <v>82</v>
      </c>
      <c r="K134" s="59">
        <v>55</v>
      </c>
      <c r="L134" s="59">
        <v>55</v>
      </c>
      <c r="M134" s="59">
        <v>69</v>
      </c>
      <c r="Q134" s="138"/>
    </row>
    <row r="135" spans="1:17" s="54" customFormat="1" x14ac:dyDescent="0.2">
      <c r="A135" s="156" t="s">
        <v>129</v>
      </c>
      <c r="B135" s="156" t="str">
        <f t="shared" ref="B135:B138" si="22">B134</f>
        <v>Whakatāne</v>
      </c>
      <c r="C135" s="78" t="s">
        <v>88</v>
      </c>
      <c r="D135" s="31">
        <v>7</v>
      </c>
      <c r="E135" s="31">
        <v>3</v>
      </c>
      <c r="F135" s="31">
        <v>4</v>
      </c>
      <c r="G135" s="31">
        <v>4</v>
      </c>
      <c r="H135" s="31">
        <v>8</v>
      </c>
      <c r="I135" s="31">
        <v>5</v>
      </c>
      <c r="J135" s="31">
        <v>3</v>
      </c>
      <c r="K135" s="31">
        <v>2</v>
      </c>
      <c r="L135" s="31">
        <v>4</v>
      </c>
      <c r="M135" s="31">
        <v>4</v>
      </c>
      <c r="Q135" s="138"/>
    </row>
    <row r="136" spans="1:17" s="54" customFormat="1" x14ac:dyDescent="0.2">
      <c r="A136" s="156" t="s">
        <v>129</v>
      </c>
      <c r="B136" s="156" t="str">
        <f t="shared" si="22"/>
        <v>Whakatāne</v>
      </c>
      <c r="C136" s="78" t="s">
        <v>18</v>
      </c>
      <c r="D136" s="31">
        <v>5</v>
      </c>
      <c r="E136" s="31">
        <v>5</v>
      </c>
      <c r="F136" s="31">
        <v>7</v>
      </c>
      <c r="G136" s="31">
        <v>4</v>
      </c>
      <c r="H136" s="31">
        <v>14</v>
      </c>
      <c r="I136" s="31">
        <v>13</v>
      </c>
      <c r="J136" s="31">
        <v>10</v>
      </c>
      <c r="K136" s="31">
        <v>6</v>
      </c>
      <c r="L136" s="31">
        <v>9</v>
      </c>
      <c r="M136" s="31">
        <v>4</v>
      </c>
      <c r="Q136" s="138"/>
    </row>
    <row r="137" spans="1:17" s="54" customFormat="1" x14ac:dyDescent="0.2">
      <c r="A137" s="156" t="s">
        <v>129</v>
      </c>
      <c r="B137" s="156" t="str">
        <f t="shared" si="22"/>
        <v>Whakatāne</v>
      </c>
      <c r="C137" s="78" t="s">
        <v>15</v>
      </c>
      <c r="D137" s="31">
        <v>0</v>
      </c>
      <c r="E137" s="31">
        <v>0</v>
      </c>
      <c r="F137" s="31">
        <v>0</v>
      </c>
      <c r="G137" s="31">
        <v>0</v>
      </c>
      <c r="H137" s="31">
        <v>0</v>
      </c>
      <c r="I137" s="31">
        <v>0</v>
      </c>
      <c r="J137" s="31">
        <v>0</v>
      </c>
      <c r="K137" s="31">
        <v>0</v>
      </c>
      <c r="L137" s="31">
        <v>0</v>
      </c>
      <c r="M137" s="31">
        <v>1</v>
      </c>
      <c r="Q137" s="138"/>
    </row>
    <row r="138" spans="1:17" s="54" customFormat="1" x14ac:dyDescent="0.2">
      <c r="A138" s="156" t="s">
        <v>129</v>
      </c>
      <c r="B138" s="152" t="str">
        <f t="shared" si="22"/>
        <v>Whakatāne</v>
      </c>
      <c r="C138" s="77" t="s">
        <v>0</v>
      </c>
      <c r="D138" s="109">
        <v>109</v>
      </c>
      <c r="E138" s="109">
        <v>61</v>
      </c>
      <c r="F138" s="109">
        <v>88</v>
      </c>
      <c r="G138" s="109">
        <v>86</v>
      </c>
      <c r="H138" s="109">
        <v>121</v>
      </c>
      <c r="I138" s="109">
        <v>104</v>
      </c>
      <c r="J138" s="109">
        <v>95</v>
      </c>
      <c r="K138" s="109">
        <v>63</v>
      </c>
      <c r="L138" s="109">
        <v>68</v>
      </c>
      <c r="M138" s="109">
        <v>78</v>
      </c>
      <c r="Q138" s="138"/>
    </row>
    <row r="139" spans="1:17" s="54" customFormat="1" ht="14.25" customHeight="1" x14ac:dyDescent="0.2">
      <c r="A139" s="156" t="s">
        <v>129</v>
      </c>
      <c r="B139" s="156" t="s">
        <v>114</v>
      </c>
      <c r="C139" s="78" t="s">
        <v>17</v>
      </c>
      <c r="D139" s="31">
        <v>400</v>
      </c>
      <c r="E139" s="31">
        <v>345</v>
      </c>
      <c r="F139" s="31">
        <v>350</v>
      </c>
      <c r="G139" s="31">
        <v>350</v>
      </c>
      <c r="H139" s="31">
        <v>374</v>
      </c>
      <c r="I139" s="31">
        <v>340</v>
      </c>
      <c r="J139" s="31">
        <v>311</v>
      </c>
      <c r="K139" s="31">
        <v>237</v>
      </c>
      <c r="L139" s="31">
        <v>205</v>
      </c>
      <c r="M139" s="31">
        <v>240</v>
      </c>
      <c r="Q139" s="138"/>
    </row>
    <row r="140" spans="1:17" s="54" customFormat="1" x14ac:dyDescent="0.2">
      <c r="A140" s="156" t="s">
        <v>129</v>
      </c>
      <c r="B140" s="156" t="str">
        <f t="shared" ref="B140:B143" si="23">B139</f>
        <v>Justice service area total</v>
      </c>
      <c r="C140" s="78" t="s">
        <v>88</v>
      </c>
      <c r="D140" s="31">
        <v>27</v>
      </c>
      <c r="E140" s="31">
        <v>18</v>
      </c>
      <c r="F140" s="31">
        <v>23</v>
      </c>
      <c r="G140" s="31">
        <v>23</v>
      </c>
      <c r="H140" s="31">
        <v>28</v>
      </c>
      <c r="I140" s="31">
        <v>20</v>
      </c>
      <c r="J140" s="31">
        <v>21</v>
      </c>
      <c r="K140" s="31">
        <v>19</v>
      </c>
      <c r="L140" s="31">
        <v>13</v>
      </c>
      <c r="M140" s="31">
        <v>18</v>
      </c>
      <c r="Q140" s="138"/>
    </row>
    <row r="141" spans="1:17" s="54" customFormat="1" x14ac:dyDescent="0.2">
      <c r="A141" s="156" t="s">
        <v>129</v>
      </c>
      <c r="B141" s="156" t="str">
        <f t="shared" si="23"/>
        <v>Justice service area total</v>
      </c>
      <c r="C141" s="78" t="s">
        <v>18</v>
      </c>
      <c r="D141" s="31">
        <v>27</v>
      </c>
      <c r="E141" s="31">
        <v>27</v>
      </c>
      <c r="F141" s="31">
        <v>38</v>
      </c>
      <c r="G141" s="31">
        <v>35</v>
      </c>
      <c r="H141" s="31">
        <v>57</v>
      </c>
      <c r="I141" s="31">
        <v>63</v>
      </c>
      <c r="J141" s="31">
        <v>50</v>
      </c>
      <c r="K141" s="31">
        <v>38</v>
      </c>
      <c r="L141" s="31">
        <v>28</v>
      </c>
      <c r="M141" s="31">
        <v>26</v>
      </c>
      <c r="Q141" s="138"/>
    </row>
    <row r="142" spans="1:17" s="54" customFormat="1" x14ac:dyDescent="0.2">
      <c r="A142" s="156" t="s">
        <v>129</v>
      </c>
      <c r="B142" s="156" t="str">
        <f t="shared" si="23"/>
        <v>Justice service area total</v>
      </c>
      <c r="C142" s="78" t="s">
        <v>15</v>
      </c>
      <c r="D142" s="31">
        <v>0</v>
      </c>
      <c r="E142" s="31">
        <v>0</v>
      </c>
      <c r="F142" s="31">
        <v>0</v>
      </c>
      <c r="G142" s="31">
        <v>0</v>
      </c>
      <c r="H142" s="31">
        <v>1</v>
      </c>
      <c r="I142" s="31">
        <v>0</v>
      </c>
      <c r="J142" s="31">
        <v>1</v>
      </c>
      <c r="K142" s="31">
        <v>1</v>
      </c>
      <c r="L142" s="31">
        <v>2</v>
      </c>
      <c r="M142" s="31">
        <v>2</v>
      </c>
      <c r="Q142" s="138"/>
    </row>
    <row r="143" spans="1:17" s="54" customFormat="1" x14ac:dyDescent="0.2">
      <c r="A143" s="152" t="s">
        <v>129</v>
      </c>
      <c r="B143" s="152" t="str">
        <f t="shared" si="23"/>
        <v>Justice service area total</v>
      </c>
      <c r="C143" s="77" t="s">
        <v>0</v>
      </c>
      <c r="D143" s="67">
        <v>454</v>
      </c>
      <c r="E143" s="67">
        <v>390</v>
      </c>
      <c r="F143" s="67">
        <v>411</v>
      </c>
      <c r="G143" s="67">
        <v>408</v>
      </c>
      <c r="H143" s="67">
        <v>460</v>
      </c>
      <c r="I143" s="67">
        <v>423</v>
      </c>
      <c r="J143" s="67">
        <v>383</v>
      </c>
      <c r="K143" s="67">
        <v>295</v>
      </c>
      <c r="L143" s="67">
        <v>248</v>
      </c>
      <c r="M143" s="67">
        <v>286</v>
      </c>
      <c r="Q143" s="138"/>
    </row>
    <row r="144" spans="1:17" s="54" customFormat="1" ht="14.25" customHeight="1" x14ac:dyDescent="0.2">
      <c r="A144" s="150" t="s">
        <v>130</v>
      </c>
      <c r="B144" s="150" t="s">
        <v>50</v>
      </c>
      <c r="C144" s="24" t="s">
        <v>17</v>
      </c>
      <c r="D144" s="59">
        <v>181</v>
      </c>
      <c r="E144" s="59">
        <v>136</v>
      </c>
      <c r="F144" s="59">
        <v>218</v>
      </c>
      <c r="G144" s="59">
        <v>184</v>
      </c>
      <c r="H144" s="59">
        <v>201</v>
      </c>
      <c r="I144" s="59">
        <v>182</v>
      </c>
      <c r="J144" s="59">
        <v>185</v>
      </c>
      <c r="K144" s="59">
        <v>139</v>
      </c>
      <c r="L144" s="59">
        <v>176</v>
      </c>
      <c r="M144" s="59">
        <v>158</v>
      </c>
      <c r="Q144" s="138"/>
    </row>
    <row r="145" spans="1:17" s="54" customFormat="1" x14ac:dyDescent="0.2">
      <c r="A145" s="156" t="s">
        <v>130</v>
      </c>
      <c r="B145" s="156" t="str">
        <f t="shared" ref="B145:B148" si="24">B144</f>
        <v>Rotorua</v>
      </c>
      <c r="C145" s="78" t="s">
        <v>88</v>
      </c>
      <c r="D145" s="31">
        <v>12</v>
      </c>
      <c r="E145" s="31">
        <v>13</v>
      </c>
      <c r="F145" s="31">
        <v>13</v>
      </c>
      <c r="G145" s="31">
        <v>8</v>
      </c>
      <c r="H145" s="31">
        <v>8</v>
      </c>
      <c r="I145" s="31">
        <v>7</v>
      </c>
      <c r="J145" s="31">
        <v>5</v>
      </c>
      <c r="K145" s="31">
        <v>11</v>
      </c>
      <c r="L145" s="31">
        <v>10</v>
      </c>
      <c r="M145" s="31">
        <v>11</v>
      </c>
      <c r="Q145" s="138"/>
    </row>
    <row r="146" spans="1:17" s="54" customFormat="1" x14ac:dyDescent="0.2">
      <c r="A146" s="156" t="s">
        <v>130</v>
      </c>
      <c r="B146" s="156" t="str">
        <f t="shared" si="24"/>
        <v>Rotorua</v>
      </c>
      <c r="C146" s="78" t="s">
        <v>18</v>
      </c>
      <c r="D146" s="31">
        <v>25</v>
      </c>
      <c r="E146" s="31">
        <v>28</v>
      </c>
      <c r="F146" s="31">
        <v>18</v>
      </c>
      <c r="G146" s="31">
        <v>25</v>
      </c>
      <c r="H146" s="31">
        <v>45</v>
      </c>
      <c r="I146" s="31">
        <v>32</v>
      </c>
      <c r="J146" s="31">
        <v>19</v>
      </c>
      <c r="K146" s="31">
        <v>40</v>
      </c>
      <c r="L146" s="31">
        <v>24</v>
      </c>
      <c r="M146" s="31">
        <v>25</v>
      </c>
      <c r="Q146" s="138"/>
    </row>
    <row r="147" spans="1:17" s="54" customFormat="1" x14ac:dyDescent="0.2">
      <c r="A147" s="156" t="s">
        <v>130</v>
      </c>
      <c r="B147" s="156" t="str">
        <f t="shared" si="24"/>
        <v>Rotorua</v>
      </c>
      <c r="C147" s="78" t="s">
        <v>15</v>
      </c>
      <c r="D147" s="31">
        <v>1</v>
      </c>
      <c r="E147" s="31">
        <v>0</v>
      </c>
      <c r="F147" s="31">
        <v>0</v>
      </c>
      <c r="G147" s="31">
        <v>0</v>
      </c>
      <c r="H147" s="31">
        <v>0</v>
      </c>
      <c r="I147" s="31">
        <v>1</v>
      </c>
      <c r="J147" s="31">
        <v>1</v>
      </c>
      <c r="K147" s="31">
        <v>1</v>
      </c>
      <c r="L147" s="31">
        <v>1</v>
      </c>
      <c r="M147" s="31">
        <v>1</v>
      </c>
      <c r="Q147" s="138"/>
    </row>
    <row r="148" spans="1:17" s="54" customFormat="1" x14ac:dyDescent="0.2">
      <c r="A148" s="156" t="s">
        <v>130</v>
      </c>
      <c r="B148" s="152" t="str">
        <f t="shared" si="24"/>
        <v>Rotorua</v>
      </c>
      <c r="C148" s="77" t="s">
        <v>0</v>
      </c>
      <c r="D148" s="109">
        <v>219</v>
      </c>
      <c r="E148" s="109">
        <v>177</v>
      </c>
      <c r="F148" s="109">
        <v>249</v>
      </c>
      <c r="G148" s="109">
        <v>217</v>
      </c>
      <c r="H148" s="109">
        <v>254</v>
      </c>
      <c r="I148" s="109">
        <v>222</v>
      </c>
      <c r="J148" s="109">
        <v>210</v>
      </c>
      <c r="K148" s="109">
        <v>191</v>
      </c>
      <c r="L148" s="109">
        <v>211</v>
      </c>
      <c r="M148" s="109">
        <v>195</v>
      </c>
      <c r="Q148" s="138"/>
    </row>
    <row r="149" spans="1:17" s="54" customFormat="1" x14ac:dyDescent="0.2">
      <c r="A149" s="156" t="s">
        <v>130</v>
      </c>
      <c r="B149" s="150" t="s">
        <v>53</v>
      </c>
      <c r="C149" s="24" t="s">
        <v>17</v>
      </c>
      <c r="D149" s="59">
        <v>10</v>
      </c>
      <c r="E149" s="59">
        <v>13</v>
      </c>
      <c r="F149" s="59">
        <v>14</v>
      </c>
      <c r="G149" s="59">
        <v>6</v>
      </c>
      <c r="H149" s="59">
        <v>17</v>
      </c>
      <c r="I149" s="59">
        <v>9</v>
      </c>
      <c r="J149" s="59">
        <v>15</v>
      </c>
      <c r="K149" s="59">
        <v>15</v>
      </c>
      <c r="L149" s="59">
        <v>7</v>
      </c>
      <c r="M149" s="59">
        <v>9</v>
      </c>
      <c r="Q149" s="138"/>
    </row>
    <row r="150" spans="1:17" s="54" customFormat="1" x14ac:dyDescent="0.2">
      <c r="A150" s="156" t="s">
        <v>130</v>
      </c>
      <c r="B150" s="156" t="str">
        <f t="shared" ref="B150:B153" si="25">B149</f>
        <v>Taumarunui</v>
      </c>
      <c r="C150" s="78" t="s">
        <v>88</v>
      </c>
      <c r="D150" s="31">
        <v>3</v>
      </c>
      <c r="E150" s="31">
        <v>1</v>
      </c>
      <c r="F150" s="31">
        <v>4</v>
      </c>
      <c r="G150" s="31">
        <v>0</v>
      </c>
      <c r="H150" s="31">
        <v>2</v>
      </c>
      <c r="I150" s="31">
        <v>0</v>
      </c>
      <c r="J150" s="31">
        <v>3</v>
      </c>
      <c r="K150" s="31">
        <v>4</v>
      </c>
      <c r="L150" s="31">
        <v>2</v>
      </c>
      <c r="M150" s="31">
        <v>0</v>
      </c>
      <c r="Q150" s="138"/>
    </row>
    <row r="151" spans="1:17" s="54" customFormat="1" x14ac:dyDescent="0.2">
      <c r="A151" s="156" t="s">
        <v>130</v>
      </c>
      <c r="B151" s="156" t="str">
        <f t="shared" si="25"/>
        <v>Taumarunui</v>
      </c>
      <c r="C151" s="78" t="s">
        <v>18</v>
      </c>
      <c r="D151" s="31">
        <v>1</v>
      </c>
      <c r="E151" s="31">
        <v>0</v>
      </c>
      <c r="F151" s="31">
        <v>3</v>
      </c>
      <c r="G151" s="31">
        <v>1</v>
      </c>
      <c r="H151" s="31">
        <v>0</v>
      </c>
      <c r="I151" s="31">
        <v>2</v>
      </c>
      <c r="J151" s="31">
        <v>11</v>
      </c>
      <c r="K151" s="31">
        <v>4</v>
      </c>
      <c r="L151" s="31">
        <v>0</v>
      </c>
      <c r="M151" s="31">
        <v>1</v>
      </c>
      <c r="Q151" s="138"/>
    </row>
    <row r="152" spans="1:17" s="54" customFormat="1" x14ac:dyDescent="0.2">
      <c r="A152" s="156" t="s">
        <v>130</v>
      </c>
      <c r="B152" s="156" t="str">
        <f t="shared" si="25"/>
        <v>Taumarunui</v>
      </c>
      <c r="C152" s="78" t="s">
        <v>15</v>
      </c>
      <c r="D152" s="31">
        <v>0</v>
      </c>
      <c r="E152" s="31">
        <v>0</v>
      </c>
      <c r="F152" s="31">
        <v>0</v>
      </c>
      <c r="G152" s="31">
        <v>0</v>
      </c>
      <c r="H152" s="31">
        <v>0</v>
      </c>
      <c r="I152" s="31">
        <v>0</v>
      </c>
      <c r="J152" s="31">
        <v>0</v>
      </c>
      <c r="K152" s="31">
        <v>0</v>
      </c>
      <c r="L152" s="31">
        <v>0</v>
      </c>
      <c r="M152" s="31">
        <v>0</v>
      </c>
      <c r="Q152" s="138"/>
    </row>
    <row r="153" spans="1:17" s="54" customFormat="1" x14ac:dyDescent="0.2">
      <c r="A153" s="156" t="s">
        <v>130</v>
      </c>
      <c r="B153" s="152" t="str">
        <f t="shared" si="25"/>
        <v>Taumarunui</v>
      </c>
      <c r="C153" s="77" t="s">
        <v>0</v>
      </c>
      <c r="D153" s="109">
        <v>14</v>
      </c>
      <c r="E153" s="109">
        <v>14</v>
      </c>
      <c r="F153" s="109">
        <v>21</v>
      </c>
      <c r="G153" s="109">
        <v>7</v>
      </c>
      <c r="H153" s="109">
        <v>19</v>
      </c>
      <c r="I153" s="109">
        <v>11</v>
      </c>
      <c r="J153" s="109">
        <v>29</v>
      </c>
      <c r="K153" s="109">
        <v>23</v>
      </c>
      <c r="L153" s="109">
        <v>9</v>
      </c>
      <c r="M153" s="109">
        <v>10</v>
      </c>
      <c r="Q153" s="138"/>
    </row>
    <row r="154" spans="1:17" s="54" customFormat="1" x14ac:dyDescent="0.2">
      <c r="A154" s="156" t="s">
        <v>130</v>
      </c>
      <c r="B154" s="150" t="s">
        <v>179</v>
      </c>
      <c r="C154" s="24" t="s">
        <v>17</v>
      </c>
      <c r="D154" s="59">
        <v>52</v>
      </c>
      <c r="E154" s="59">
        <v>54</v>
      </c>
      <c r="F154" s="59">
        <v>52</v>
      </c>
      <c r="G154" s="59">
        <v>51</v>
      </c>
      <c r="H154" s="59">
        <v>52</v>
      </c>
      <c r="I154" s="59">
        <v>80</v>
      </c>
      <c r="J154" s="59">
        <v>47</v>
      </c>
      <c r="K154" s="59">
        <v>45</v>
      </c>
      <c r="L154" s="59">
        <v>51</v>
      </c>
      <c r="M154" s="59">
        <v>51</v>
      </c>
      <c r="Q154" s="138"/>
    </row>
    <row r="155" spans="1:17" s="54" customFormat="1" x14ac:dyDescent="0.2">
      <c r="A155" s="156" t="s">
        <v>130</v>
      </c>
      <c r="B155" s="156" t="str">
        <f t="shared" ref="B155:B158" si="26">B154</f>
        <v>Taupō</v>
      </c>
      <c r="C155" s="78" t="s">
        <v>88</v>
      </c>
      <c r="D155" s="31">
        <v>15</v>
      </c>
      <c r="E155" s="31">
        <v>6</v>
      </c>
      <c r="F155" s="31">
        <v>8</v>
      </c>
      <c r="G155" s="31">
        <v>10</v>
      </c>
      <c r="H155" s="31">
        <v>2</v>
      </c>
      <c r="I155" s="31">
        <v>7</v>
      </c>
      <c r="J155" s="31">
        <v>5</v>
      </c>
      <c r="K155" s="31">
        <v>4</v>
      </c>
      <c r="L155" s="31">
        <v>7</v>
      </c>
      <c r="M155" s="31">
        <v>11</v>
      </c>
      <c r="Q155" s="138"/>
    </row>
    <row r="156" spans="1:17" s="54" customFormat="1" x14ac:dyDescent="0.2">
      <c r="A156" s="156" t="s">
        <v>130</v>
      </c>
      <c r="B156" s="156" t="str">
        <f t="shared" si="26"/>
        <v>Taupō</v>
      </c>
      <c r="C156" s="78" t="s">
        <v>18</v>
      </c>
      <c r="D156" s="31">
        <v>1</v>
      </c>
      <c r="E156" s="31">
        <v>3</v>
      </c>
      <c r="F156" s="31">
        <v>7</v>
      </c>
      <c r="G156" s="31">
        <v>4</v>
      </c>
      <c r="H156" s="31">
        <v>3</v>
      </c>
      <c r="I156" s="31">
        <v>3</v>
      </c>
      <c r="J156" s="31">
        <v>5</v>
      </c>
      <c r="K156" s="31">
        <v>7</v>
      </c>
      <c r="L156" s="31">
        <v>8</v>
      </c>
      <c r="M156" s="31">
        <v>6</v>
      </c>
      <c r="Q156" s="138"/>
    </row>
    <row r="157" spans="1:17" s="54" customFormat="1" x14ac:dyDescent="0.2">
      <c r="A157" s="156" t="s">
        <v>130</v>
      </c>
      <c r="B157" s="156" t="str">
        <f t="shared" si="26"/>
        <v>Taupō</v>
      </c>
      <c r="C157" s="78" t="s">
        <v>15</v>
      </c>
      <c r="D157" s="31">
        <v>0</v>
      </c>
      <c r="E157" s="31">
        <v>0</v>
      </c>
      <c r="F157" s="31">
        <v>0</v>
      </c>
      <c r="G157" s="31">
        <v>0</v>
      </c>
      <c r="H157" s="31">
        <v>0</v>
      </c>
      <c r="I157" s="31">
        <v>0</v>
      </c>
      <c r="J157" s="31">
        <v>0</v>
      </c>
      <c r="K157" s="31">
        <v>0</v>
      </c>
      <c r="L157" s="31">
        <v>0</v>
      </c>
      <c r="M157" s="31">
        <v>0</v>
      </c>
      <c r="Q157" s="138"/>
    </row>
    <row r="158" spans="1:17" s="54" customFormat="1" x14ac:dyDescent="0.2">
      <c r="A158" s="156" t="s">
        <v>130</v>
      </c>
      <c r="B158" s="152" t="str">
        <f t="shared" si="26"/>
        <v>Taupō</v>
      </c>
      <c r="C158" s="77" t="s">
        <v>0</v>
      </c>
      <c r="D158" s="109">
        <v>68</v>
      </c>
      <c r="E158" s="109">
        <v>63</v>
      </c>
      <c r="F158" s="109">
        <v>67</v>
      </c>
      <c r="G158" s="109">
        <v>65</v>
      </c>
      <c r="H158" s="109">
        <v>57</v>
      </c>
      <c r="I158" s="109">
        <v>90</v>
      </c>
      <c r="J158" s="109">
        <v>57</v>
      </c>
      <c r="K158" s="109">
        <v>56</v>
      </c>
      <c r="L158" s="109">
        <v>66</v>
      </c>
      <c r="M158" s="109">
        <v>68</v>
      </c>
      <c r="Q158" s="138"/>
    </row>
    <row r="159" spans="1:17" s="54" customFormat="1" x14ac:dyDescent="0.2">
      <c r="A159" s="156" t="s">
        <v>130</v>
      </c>
      <c r="B159" s="150" t="s">
        <v>54</v>
      </c>
      <c r="C159" s="24" t="s">
        <v>17</v>
      </c>
      <c r="D159" s="59">
        <v>35</v>
      </c>
      <c r="E159" s="59">
        <v>52</v>
      </c>
      <c r="F159" s="59">
        <v>50</v>
      </c>
      <c r="G159" s="59">
        <v>42</v>
      </c>
      <c r="H159" s="59">
        <v>34</v>
      </c>
      <c r="I159" s="59">
        <v>53</v>
      </c>
      <c r="J159" s="59">
        <v>29</v>
      </c>
      <c r="K159" s="59">
        <v>29</v>
      </c>
      <c r="L159" s="59">
        <v>31</v>
      </c>
      <c r="M159" s="59">
        <v>38</v>
      </c>
      <c r="Q159" s="138"/>
    </row>
    <row r="160" spans="1:17" s="54" customFormat="1" x14ac:dyDescent="0.2">
      <c r="A160" s="156" t="s">
        <v>130</v>
      </c>
      <c r="B160" s="156" t="str">
        <f t="shared" ref="B160:B163" si="27">B159</f>
        <v>Tokoroa</v>
      </c>
      <c r="C160" s="78" t="s">
        <v>88</v>
      </c>
      <c r="D160" s="31">
        <v>5</v>
      </c>
      <c r="E160" s="31">
        <v>1</v>
      </c>
      <c r="F160" s="31">
        <v>3</v>
      </c>
      <c r="G160" s="31">
        <v>1</v>
      </c>
      <c r="H160" s="31">
        <v>7</v>
      </c>
      <c r="I160" s="31">
        <v>12</v>
      </c>
      <c r="J160" s="31">
        <v>5</v>
      </c>
      <c r="K160" s="31">
        <v>2</v>
      </c>
      <c r="L160" s="31">
        <v>3</v>
      </c>
      <c r="M160" s="31">
        <v>1</v>
      </c>
      <c r="Q160" s="138"/>
    </row>
    <row r="161" spans="1:17" s="54" customFormat="1" x14ac:dyDescent="0.2">
      <c r="A161" s="156" t="s">
        <v>130</v>
      </c>
      <c r="B161" s="156" t="str">
        <f t="shared" si="27"/>
        <v>Tokoroa</v>
      </c>
      <c r="C161" s="78" t="s">
        <v>18</v>
      </c>
      <c r="D161" s="31">
        <v>5</v>
      </c>
      <c r="E161" s="31">
        <v>3</v>
      </c>
      <c r="F161" s="31">
        <v>2</v>
      </c>
      <c r="G161" s="31">
        <v>4</v>
      </c>
      <c r="H161" s="31">
        <v>4</v>
      </c>
      <c r="I161" s="31">
        <v>2</v>
      </c>
      <c r="J161" s="31">
        <v>9</v>
      </c>
      <c r="K161" s="31">
        <v>10</v>
      </c>
      <c r="L161" s="31">
        <v>7</v>
      </c>
      <c r="M161" s="31">
        <v>9</v>
      </c>
      <c r="Q161" s="138"/>
    </row>
    <row r="162" spans="1:17" s="54" customFormat="1" x14ac:dyDescent="0.2">
      <c r="A162" s="156" t="s">
        <v>130</v>
      </c>
      <c r="B162" s="156" t="str">
        <f t="shared" si="27"/>
        <v>Tokoroa</v>
      </c>
      <c r="C162" s="78" t="s">
        <v>15</v>
      </c>
      <c r="D162" s="31">
        <v>0</v>
      </c>
      <c r="E162" s="31">
        <v>0</v>
      </c>
      <c r="F162" s="31">
        <v>0</v>
      </c>
      <c r="G162" s="31">
        <v>0</v>
      </c>
      <c r="H162" s="31">
        <v>0</v>
      </c>
      <c r="I162" s="31">
        <v>0</v>
      </c>
      <c r="J162" s="31">
        <v>1</v>
      </c>
      <c r="K162" s="31">
        <v>0</v>
      </c>
      <c r="L162" s="31">
        <v>0</v>
      </c>
      <c r="M162" s="31">
        <v>0</v>
      </c>
      <c r="Q162" s="138"/>
    </row>
    <row r="163" spans="1:17" s="54" customFormat="1" x14ac:dyDescent="0.2">
      <c r="A163" s="156" t="s">
        <v>130</v>
      </c>
      <c r="B163" s="152" t="str">
        <f t="shared" si="27"/>
        <v>Tokoroa</v>
      </c>
      <c r="C163" s="77" t="s">
        <v>0</v>
      </c>
      <c r="D163" s="109">
        <v>45</v>
      </c>
      <c r="E163" s="109">
        <v>56</v>
      </c>
      <c r="F163" s="109">
        <v>55</v>
      </c>
      <c r="G163" s="109">
        <v>47</v>
      </c>
      <c r="H163" s="109">
        <v>45</v>
      </c>
      <c r="I163" s="109">
        <v>67</v>
      </c>
      <c r="J163" s="109">
        <v>44</v>
      </c>
      <c r="K163" s="109">
        <v>41</v>
      </c>
      <c r="L163" s="109">
        <v>41</v>
      </c>
      <c r="M163" s="109">
        <v>48</v>
      </c>
      <c r="Q163" s="138"/>
    </row>
    <row r="164" spans="1:17" s="54" customFormat="1" ht="14.25" customHeight="1" x14ac:dyDescent="0.2">
      <c r="A164" s="156" t="s">
        <v>130</v>
      </c>
      <c r="B164" s="156" t="s">
        <v>114</v>
      </c>
      <c r="C164" s="78" t="s">
        <v>17</v>
      </c>
      <c r="D164" s="31">
        <v>278</v>
      </c>
      <c r="E164" s="31">
        <v>255</v>
      </c>
      <c r="F164" s="31">
        <v>334</v>
      </c>
      <c r="G164" s="31">
        <v>283</v>
      </c>
      <c r="H164" s="31">
        <v>304</v>
      </c>
      <c r="I164" s="31">
        <v>324</v>
      </c>
      <c r="J164" s="31">
        <v>276</v>
      </c>
      <c r="K164" s="31">
        <v>228</v>
      </c>
      <c r="L164" s="31">
        <v>265</v>
      </c>
      <c r="M164" s="31">
        <v>256</v>
      </c>
      <c r="Q164" s="138"/>
    </row>
    <row r="165" spans="1:17" s="54" customFormat="1" x14ac:dyDescent="0.2">
      <c r="A165" s="156" t="s">
        <v>130</v>
      </c>
      <c r="B165" s="156" t="str">
        <f t="shared" ref="B165:B168" si="28">B164</f>
        <v>Justice service area total</v>
      </c>
      <c r="C165" s="78" t="s">
        <v>88</v>
      </c>
      <c r="D165" s="31">
        <v>35</v>
      </c>
      <c r="E165" s="31">
        <v>21</v>
      </c>
      <c r="F165" s="31">
        <v>28</v>
      </c>
      <c r="G165" s="31">
        <v>19</v>
      </c>
      <c r="H165" s="31">
        <v>19</v>
      </c>
      <c r="I165" s="31">
        <v>26</v>
      </c>
      <c r="J165" s="31">
        <v>18</v>
      </c>
      <c r="K165" s="31">
        <v>21</v>
      </c>
      <c r="L165" s="31">
        <v>22</v>
      </c>
      <c r="M165" s="31">
        <v>23</v>
      </c>
      <c r="Q165" s="138"/>
    </row>
    <row r="166" spans="1:17" s="54" customFormat="1" x14ac:dyDescent="0.2">
      <c r="A166" s="156" t="s">
        <v>130</v>
      </c>
      <c r="B166" s="156" t="str">
        <f t="shared" si="28"/>
        <v>Justice service area total</v>
      </c>
      <c r="C166" s="78" t="s">
        <v>18</v>
      </c>
      <c r="D166" s="31">
        <v>32</v>
      </c>
      <c r="E166" s="31">
        <v>34</v>
      </c>
      <c r="F166" s="31">
        <v>30</v>
      </c>
      <c r="G166" s="31">
        <v>34</v>
      </c>
      <c r="H166" s="31">
        <v>52</v>
      </c>
      <c r="I166" s="31">
        <v>39</v>
      </c>
      <c r="J166" s="31">
        <v>44</v>
      </c>
      <c r="K166" s="31">
        <v>61</v>
      </c>
      <c r="L166" s="31">
        <v>39</v>
      </c>
      <c r="M166" s="31">
        <v>41</v>
      </c>
      <c r="Q166" s="138"/>
    </row>
    <row r="167" spans="1:17" s="54" customFormat="1" x14ac:dyDescent="0.2">
      <c r="A167" s="156" t="s">
        <v>130</v>
      </c>
      <c r="B167" s="156" t="str">
        <f t="shared" si="28"/>
        <v>Justice service area total</v>
      </c>
      <c r="C167" s="78" t="s">
        <v>15</v>
      </c>
      <c r="D167" s="31">
        <v>1</v>
      </c>
      <c r="E167" s="31">
        <v>0</v>
      </c>
      <c r="F167" s="31">
        <v>0</v>
      </c>
      <c r="G167" s="31">
        <v>0</v>
      </c>
      <c r="H167" s="31">
        <v>0</v>
      </c>
      <c r="I167" s="31">
        <v>1</v>
      </c>
      <c r="J167" s="31">
        <v>2</v>
      </c>
      <c r="K167" s="31">
        <v>1</v>
      </c>
      <c r="L167" s="31">
        <v>1</v>
      </c>
      <c r="M167" s="31">
        <v>1</v>
      </c>
      <c r="Q167" s="138"/>
    </row>
    <row r="168" spans="1:17" s="54" customFormat="1" x14ac:dyDescent="0.2">
      <c r="A168" s="152" t="s">
        <v>130</v>
      </c>
      <c r="B168" s="152" t="str">
        <f t="shared" si="28"/>
        <v>Justice service area total</v>
      </c>
      <c r="C168" s="77" t="s">
        <v>0</v>
      </c>
      <c r="D168" s="67">
        <v>346</v>
      </c>
      <c r="E168" s="67">
        <v>310</v>
      </c>
      <c r="F168" s="67">
        <v>392</v>
      </c>
      <c r="G168" s="67">
        <v>336</v>
      </c>
      <c r="H168" s="67">
        <v>375</v>
      </c>
      <c r="I168" s="67">
        <v>390</v>
      </c>
      <c r="J168" s="67">
        <v>340</v>
      </c>
      <c r="K168" s="67">
        <v>311</v>
      </c>
      <c r="L168" s="67">
        <v>327</v>
      </c>
      <c r="M168" s="67">
        <v>321</v>
      </c>
      <c r="Q168" s="138"/>
    </row>
    <row r="169" spans="1:17" s="54" customFormat="1" ht="14.25" customHeight="1" x14ac:dyDescent="0.2">
      <c r="A169" s="150" t="s">
        <v>131</v>
      </c>
      <c r="B169" s="150" t="s">
        <v>55</v>
      </c>
      <c r="C169" s="24" t="s">
        <v>17</v>
      </c>
      <c r="D169" s="59">
        <v>104</v>
      </c>
      <c r="E169" s="59">
        <v>77</v>
      </c>
      <c r="F169" s="59">
        <v>103</v>
      </c>
      <c r="G169" s="59">
        <v>96</v>
      </c>
      <c r="H169" s="59">
        <v>69</v>
      </c>
      <c r="I169" s="59">
        <v>61</v>
      </c>
      <c r="J169" s="59">
        <v>73</v>
      </c>
      <c r="K169" s="59">
        <v>40</v>
      </c>
      <c r="L169" s="59">
        <v>49</v>
      </c>
      <c r="M169" s="59">
        <v>79</v>
      </c>
      <c r="Q169" s="138"/>
    </row>
    <row r="170" spans="1:17" s="54" customFormat="1" x14ac:dyDescent="0.2">
      <c r="A170" s="156" t="str">
        <f t="shared" ref="A170:B185" si="29">A169</f>
        <v>East Coast</v>
      </c>
      <c r="B170" s="156" t="str">
        <f t="shared" si="29"/>
        <v>Gisborne</v>
      </c>
      <c r="C170" s="78" t="s">
        <v>88</v>
      </c>
      <c r="D170" s="31">
        <v>6</v>
      </c>
      <c r="E170" s="31">
        <v>8</v>
      </c>
      <c r="F170" s="31">
        <v>11</v>
      </c>
      <c r="G170" s="31">
        <v>13</v>
      </c>
      <c r="H170" s="31">
        <v>8</v>
      </c>
      <c r="I170" s="31">
        <v>3</v>
      </c>
      <c r="J170" s="31">
        <v>10</v>
      </c>
      <c r="K170" s="31">
        <v>2</v>
      </c>
      <c r="L170" s="31">
        <v>6</v>
      </c>
      <c r="M170" s="31">
        <v>8</v>
      </c>
      <c r="Q170" s="138"/>
    </row>
    <row r="171" spans="1:17" s="54" customFormat="1" x14ac:dyDescent="0.2">
      <c r="A171" s="156" t="str">
        <f t="shared" si="29"/>
        <v>East Coast</v>
      </c>
      <c r="B171" s="156" t="str">
        <f t="shared" si="29"/>
        <v>Gisborne</v>
      </c>
      <c r="C171" s="78" t="s">
        <v>18</v>
      </c>
      <c r="D171" s="31">
        <v>11</v>
      </c>
      <c r="E171" s="31">
        <v>14</v>
      </c>
      <c r="F171" s="31">
        <v>33</v>
      </c>
      <c r="G171" s="31">
        <v>20</v>
      </c>
      <c r="H171" s="31">
        <v>22</v>
      </c>
      <c r="I171" s="31">
        <v>20</v>
      </c>
      <c r="J171" s="31">
        <v>18</v>
      </c>
      <c r="K171" s="31">
        <v>9</v>
      </c>
      <c r="L171" s="31">
        <v>19</v>
      </c>
      <c r="M171" s="31">
        <v>21</v>
      </c>
      <c r="Q171" s="138"/>
    </row>
    <row r="172" spans="1:17" s="54" customFormat="1" x14ac:dyDescent="0.2">
      <c r="A172" s="156" t="str">
        <f t="shared" si="29"/>
        <v>East Coast</v>
      </c>
      <c r="B172" s="156" t="str">
        <f t="shared" si="29"/>
        <v>Gisborne</v>
      </c>
      <c r="C172" s="78" t="s">
        <v>15</v>
      </c>
      <c r="D172" s="31">
        <v>1</v>
      </c>
      <c r="E172" s="31">
        <v>0</v>
      </c>
      <c r="F172" s="31">
        <v>0</v>
      </c>
      <c r="G172" s="31">
        <v>0</v>
      </c>
      <c r="H172" s="31">
        <v>0</v>
      </c>
      <c r="I172" s="31">
        <v>0</v>
      </c>
      <c r="J172" s="31">
        <v>1</v>
      </c>
      <c r="K172" s="31">
        <v>0</v>
      </c>
      <c r="L172" s="31">
        <v>0</v>
      </c>
      <c r="M172" s="31">
        <v>1</v>
      </c>
      <c r="Q172" s="138"/>
    </row>
    <row r="173" spans="1:17" s="54" customFormat="1" x14ac:dyDescent="0.2">
      <c r="A173" s="156" t="str">
        <f t="shared" si="29"/>
        <v>East Coast</v>
      </c>
      <c r="B173" s="152" t="str">
        <f t="shared" si="29"/>
        <v>Gisborne</v>
      </c>
      <c r="C173" s="77" t="s">
        <v>0</v>
      </c>
      <c r="D173" s="109">
        <v>122</v>
      </c>
      <c r="E173" s="109">
        <v>99</v>
      </c>
      <c r="F173" s="109">
        <v>147</v>
      </c>
      <c r="G173" s="109">
        <v>129</v>
      </c>
      <c r="H173" s="109">
        <v>99</v>
      </c>
      <c r="I173" s="109">
        <v>84</v>
      </c>
      <c r="J173" s="109">
        <v>102</v>
      </c>
      <c r="K173" s="109">
        <v>51</v>
      </c>
      <c r="L173" s="109">
        <v>74</v>
      </c>
      <c r="M173" s="109">
        <v>109</v>
      </c>
      <c r="Q173" s="138"/>
    </row>
    <row r="174" spans="1:17" s="54" customFormat="1" x14ac:dyDescent="0.2">
      <c r="A174" s="156" t="str">
        <f t="shared" si="29"/>
        <v>East Coast</v>
      </c>
      <c r="B174" s="150" t="s">
        <v>56</v>
      </c>
      <c r="C174" s="24" t="s">
        <v>17</v>
      </c>
      <c r="D174" s="59">
        <v>79</v>
      </c>
      <c r="E174" s="59">
        <v>82</v>
      </c>
      <c r="F174" s="59">
        <v>99</v>
      </c>
      <c r="G174" s="59">
        <v>110</v>
      </c>
      <c r="H174" s="59">
        <v>117</v>
      </c>
      <c r="I174" s="59">
        <v>134</v>
      </c>
      <c r="J174" s="59">
        <v>113</v>
      </c>
      <c r="K174" s="59">
        <v>74</v>
      </c>
      <c r="L174" s="59">
        <v>104</v>
      </c>
      <c r="M174" s="59">
        <v>78</v>
      </c>
      <c r="Q174" s="138"/>
    </row>
    <row r="175" spans="1:17" s="54" customFormat="1" x14ac:dyDescent="0.2">
      <c r="A175" s="156" t="str">
        <f t="shared" si="29"/>
        <v>East Coast</v>
      </c>
      <c r="B175" s="156" t="str">
        <f t="shared" si="29"/>
        <v>Hastings</v>
      </c>
      <c r="C175" s="78" t="s">
        <v>88</v>
      </c>
      <c r="D175" s="31">
        <v>9</v>
      </c>
      <c r="E175" s="31">
        <v>10</v>
      </c>
      <c r="F175" s="31">
        <v>7</v>
      </c>
      <c r="G175" s="31">
        <v>4</v>
      </c>
      <c r="H175" s="31">
        <v>4</v>
      </c>
      <c r="I175" s="31">
        <v>12</v>
      </c>
      <c r="J175" s="31">
        <v>6</v>
      </c>
      <c r="K175" s="31">
        <v>8</v>
      </c>
      <c r="L175" s="31">
        <v>11</v>
      </c>
      <c r="M175" s="31">
        <v>8</v>
      </c>
      <c r="Q175" s="138"/>
    </row>
    <row r="176" spans="1:17" s="54" customFormat="1" x14ac:dyDescent="0.2">
      <c r="A176" s="156" t="str">
        <f t="shared" si="29"/>
        <v>East Coast</v>
      </c>
      <c r="B176" s="156" t="str">
        <f t="shared" si="29"/>
        <v>Hastings</v>
      </c>
      <c r="C176" s="78" t="s">
        <v>18</v>
      </c>
      <c r="D176" s="31">
        <v>5</v>
      </c>
      <c r="E176" s="31">
        <v>7</v>
      </c>
      <c r="F176" s="31">
        <v>9</v>
      </c>
      <c r="G176" s="31">
        <v>8</v>
      </c>
      <c r="H176" s="31">
        <v>14</v>
      </c>
      <c r="I176" s="31">
        <v>10</v>
      </c>
      <c r="J176" s="31">
        <v>16</v>
      </c>
      <c r="K176" s="31">
        <v>8</v>
      </c>
      <c r="L176" s="31">
        <v>13</v>
      </c>
      <c r="M176" s="31">
        <v>19</v>
      </c>
      <c r="Q176" s="138"/>
    </row>
    <row r="177" spans="1:17" s="54" customFormat="1" x14ac:dyDescent="0.2">
      <c r="A177" s="156" t="str">
        <f t="shared" si="29"/>
        <v>East Coast</v>
      </c>
      <c r="B177" s="156" t="str">
        <f t="shared" si="29"/>
        <v>Hastings</v>
      </c>
      <c r="C177" s="78" t="s">
        <v>15</v>
      </c>
      <c r="D177" s="31">
        <v>0</v>
      </c>
      <c r="E177" s="31">
        <v>0</v>
      </c>
      <c r="F177" s="31">
        <v>0</v>
      </c>
      <c r="G177" s="31">
        <v>0</v>
      </c>
      <c r="H177" s="31">
        <v>0</v>
      </c>
      <c r="I177" s="31">
        <v>1</v>
      </c>
      <c r="J177" s="31">
        <v>0</v>
      </c>
      <c r="K177" s="31">
        <v>0</v>
      </c>
      <c r="L177" s="31">
        <v>2</v>
      </c>
      <c r="M177" s="31">
        <v>0</v>
      </c>
      <c r="Q177" s="138"/>
    </row>
    <row r="178" spans="1:17" s="54" customFormat="1" x14ac:dyDescent="0.2">
      <c r="A178" s="156" t="str">
        <f t="shared" si="29"/>
        <v>East Coast</v>
      </c>
      <c r="B178" s="152" t="str">
        <f t="shared" si="29"/>
        <v>Hastings</v>
      </c>
      <c r="C178" s="77" t="s">
        <v>0</v>
      </c>
      <c r="D178" s="109">
        <v>93</v>
      </c>
      <c r="E178" s="109">
        <v>99</v>
      </c>
      <c r="F178" s="109">
        <v>115</v>
      </c>
      <c r="G178" s="109">
        <v>122</v>
      </c>
      <c r="H178" s="109">
        <v>135</v>
      </c>
      <c r="I178" s="109">
        <v>157</v>
      </c>
      <c r="J178" s="109">
        <v>135</v>
      </c>
      <c r="K178" s="109">
        <v>90</v>
      </c>
      <c r="L178" s="109">
        <v>130</v>
      </c>
      <c r="M178" s="109">
        <v>105</v>
      </c>
      <c r="Q178" s="138"/>
    </row>
    <row r="179" spans="1:17" s="54" customFormat="1" x14ac:dyDescent="0.2">
      <c r="A179" s="156" t="str">
        <f t="shared" si="29"/>
        <v>East Coast</v>
      </c>
      <c r="B179" s="150" t="s">
        <v>57</v>
      </c>
      <c r="C179" s="24" t="s">
        <v>17</v>
      </c>
      <c r="D179" s="59">
        <v>85</v>
      </c>
      <c r="E179" s="59">
        <v>92</v>
      </c>
      <c r="F179" s="59">
        <v>118</v>
      </c>
      <c r="G179" s="59">
        <v>116</v>
      </c>
      <c r="H179" s="59">
        <v>111</v>
      </c>
      <c r="I179" s="59">
        <v>138</v>
      </c>
      <c r="J179" s="59">
        <v>134</v>
      </c>
      <c r="K179" s="59">
        <v>121</v>
      </c>
      <c r="L179" s="59">
        <v>116</v>
      </c>
      <c r="M179" s="59">
        <v>107</v>
      </c>
      <c r="Q179" s="138"/>
    </row>
    <row r="180" spans="1:17" s="54" customFormat="1" x14ac:dyDescent="0.2">
      <c r="A180" s="156" t="str">
        <f t="shared" si="29"/>
        <v>East Coast</v>
      </c>
      <c r="B180" s="156" t="str">
        <f t="shared" si="29"/>
        <v>Napier</v>
      </c>
      <c r="C180" s="78" t="s">
        <v>88</v>
      </c>
      <c r="D180" s="31">
        <v>3</v>
      </c>
      <c r="E180" s="31">
        <v>11</v>
      </c>
      <c r="F180" s="31">
        <v>10</v>
      </c>
      <c r="G180" s="31">
        <v>4</v>
      </c>
      <c r="H180" s="31">
        <v>5</v>
      </c>
      <c r="I180" s="31">
        <v>3</v>
      </c>
      <c r="J180" s="31">
        <v>13</v>
      </c>
      <c r="K180" s="31">
        <v>6</v>
      </c>
      <c r="L180" s="31">
        <v>8</v>
      </c>
      <c r="M180" s="31">
        <v>8</v>
      </c>
      <c r="Q180" s="138"/>
    </row>
    <row r="181" spans="1:17" s="54" customFormat="1" x14ac:dyDescent="0.2">
      <c r="A181" s="156" t="str">
        <f t="shared" si="29"/>
        <v>East Coast</v>
      </c>
      <c r="B181" s="156" t="str">
        <f t="shared" si="29"/>
        <v>Napier</v>
      </c>
      <c r="C181" s="78" t="s">
        <v>18</v>
      </c>
      <c r="D181" s="31">
        <v>15</v>
      </c>
      <c r="E181" s="31">
        <v>15</v>
      </c>
      <c r="F181" s="31">
        <v>16</v>
      </c>
      <c r="G181" s="31">
        <v>23</v>
      </c>
      <c r="H181" s="31">
        <v>22</v>
      </c>
      <c r="I181" s="31">
        <v>22</v>
      </c>
      <c r="J181" s="31">
        <v>34</v>
      </c>
      <c r="K181" s="31">
        <v>33</v>
      </c>
      <c r="L181" s="31">
        <v>23</v>
      </c>
      <c r="M181" s="31">
        <v>28</v>
      </c>
      <c r="Q181" s="138"/>
    </row>
    <row r="182" spans="1:17" s="60" customFormat="1" x14ac:dyDescent="0.2">
      <c r="A182" s="156" t="str">
        <f t="shared" si="29"/>
        <v>East Coast</v>
      </c>
      <c r="B182" s="156" t="str">
        <f t="shared" si="29"/>
        <v>Napier</v>
      </c>
      <c r="C182" s="78" t="s">
        <v>15</v>
      </c>
      <c r="D182" s="31">
        <v>0</v>
      </c>
      <c r="E182" s="31">
        <v>0</v>
      </c>
      <c r="F182" s="31">
        <v>0</v>
      </c>
      <c r="G182" s="31">
        <v>0</v>
      </c>
      <c r="H182" s="31">
        <v>0</v>
      </c>
      <c r="I182" s="31">
        <v>0</v>
      </c>
      <c r="J182" s="31">
        <v>1</v>
      </c>
      <c r="K182" s="31">
        <v>0</v>
      </c>
      <c r="L182" s="31">
        <v>1</v>
      </c>
      <c r="M182" s="31">
        <v>0</v>
      </c>
      <c r="Q182" s="138"/>
    </row>
    <row r="183" spans="1:17" s="54" customFormat="1" x14ac:dyDescent="0.2">
      <c r="A183" s="156" t="str">
        <f t="shared" si="29"/>
        <v>East Coast</v>
      </c>
      <c r="B183" s="152" t="str">
        <f t="shared" si="29"/>
        <v>Napier</v>
      </c>
      <c r="C183" s="77" t="s">
        <v>0</v>
      </c>
      <c r="D183" s="109">
        <v>103</v>
      </c>
      <c r="E183" s="109">
        <v>118</v>
      </c>
      <c r="F183" s="109">
        <v>144</v>
      </c>
      <c r="G183" s="109">
        <v>143</v>
      </c>
      <c r="H183" s="109">
        <v>138</v>
      </c>
      <c r="I183" s="109">
        <v>163</v>
      </c>
      <c r="J183" s="109">
        <v>182</v>
      </c>
      <c r="K183" s="109">
        <v>160</v>
      </c>
      <c r="L183" s="109">
        <v>148</v>
      </c>
      <c r="M183" s="109">
        <v>143</v>
      </c>
      <c r="Q183" s="138"/>
    </row>
    <row r="184" spans="1:17" s="54" customFormat="1" x14ac:dyDescent="0.2">
      <c r="A184" s="156" t="str">
        <f t="shared" si="29"/>
        <v>East Coast</v>
      </c>
      <c r="B184" s="150" t="s">
        <v>180</v>
      </c>
      <c r="C184" s="24" t="s">
        <v>17</v>
      </c>
      <c r="D184" s="59">
        <v>6</v>
      </c>
      <c r="E184" s="59">
        <v>11</v>
      </c>
      <c r="F184" s="59">
        <v>17</v>
      </c>
      <c r="G184" s="59">
        <v>10</v>
      </c>
      <c r="H184" s="59">
        <v>9</v>
      </c>
      <c r="I184" s="59">
        <v>6</v>
      </c>
      <c r="J184" s="59">
        <v>4</v>
      </c>
      <c r="K184" s="59">
        <v>4</v>
      </c>
      <c r="L184" s="59">
        <v>5</v>
      </c>
      <c r="M184" s="59">
        <v>2</v>
      </c>
      <c r="Q184" s="138"/>
    </row>
    <row r="185" spans="1:17" s="54" customFormat="1" x14ac:dyDescent="0.2">
      <c r="A185" s="156" t="str">
        <f t="shared" si="29"/>
        <v>East Coast</v>
      </c>
      <c r="B185" s="156" t="str">
        <f t="shared" si="29"/>
        <v>Ruatōria</v>
      </c>
      <c r="C185" s="78" t="s">
        <v>88</v>
      </c>
      <c r="D185" s="31">
        <v>1</v>
      </c>
      <c r="E185" s="31">
        <v>0</v>
      </c>
      <c r="F185" s="31">
        <v>1</v>
      </c>
      <c r="G185" s="31">
        <v>3</v>
      </c>
      <c r="H185" s="31">
        <v>0</v>
      </c>
      <c r="I185" s="31">
        <v>0</v>
      </c>
      <c r="J185" s="31">
        <v>0</v>
      </c>
      <c r="K185" s="31">
        <v>1</v>
      </c>
      <c r="L185" s="31">
        <v>0</v>
      </c>
      <c r="M185" s="31">
        <v>0</v>
      </c>
      <c r="Q185" s="138"/>
    </row>
    <row r="186" spans="1:17" s="54" customFormat="1" x14ac:dyDescent="0.2">
      <c r="A186" s="156" t="str">
        <f t="shared" ref="A186:B201" si="30">A185</f>
        <v>East Coast</v>
      </c>
      <c r="B186" s="156" t="str">
        <f t="shared" si="30"/>
        <v>Ruatōria</v>
      </c>
      <c r="C186" s="78" t="s">
        <v>18</v>
      </c>
      <c r="D186" s="31">
        <v>0</v>
      </c>
      <c r="E186" s="31">
        <v>0</v>
      </c>
      <c r="F186" s="31">
        <v>1</v>
      </c>
      <c r="G186" s="31">
        <v>0</v>
      </c>
      <c r="H186" s="31">
        <v>1</v>
      </c>
      <c r="I186" s="31">
        <v>3</v>
      </c>
      <c r="J186" s="31">
        <v>1</v>
      </c>
      <c r="K186" s="31">
        <v>0</v>
      </c>
      <c r="L186" s="31">
        <v>1</v>
      </c>
      <c r="M186" s="31">
        <v>1</v>
      </c>
      <c r="Q186" s="138"/>
    </row>
    <row r="187" spans="1:17" s="54" customFormat="1" x14ac:dyDescent="0.2">
      <c r="A187" s="156" t="str">
        <f t="shared" si="30"/>
        <v>East Coast</v>
      </c>
      <c r="B187" s="156" t="str">
        <f t="shared" si="30"/>
        <v>Ruatōria</v>
      </c>
      <c r="C187" s="78" t="s">
        <v>15</v>
      </c>
      <c r="D187" s="31">
        <v>0</v>
      </c>
      <c r="E187" s="31">
        <v>0</v>
      </c>
      <c r="F187" s="31">
        <v>0</v>
      </c>
      <c r="G187" s="31">
        <v>0</v>
      </c>
      <c r="H187" s="31">
        <v>0</v>
      </c>
      <c r="I187" s="31">
        <v>0</v>
      </c>
      <c r="J187" s="31">
        <v>0</v>
      </c>
      <c r="K187" s="31">
        <v>0</v>
      </c>
      <c r="L187" s="31">
        <v>0</v>
      </c>
      <c r="M187" s="31">
        <v>0</v>
      </c>
      <c r="Q187" s="138"/>
    </row>
    <row r="188" spans="1:17" s="54" customFormat="1" x14ac:dyDescent="0.2">
      <c r="A188" s="156" t="str">
        <f t="shared" si="30"/>
        <v>East Coast</v>
      </c>
      <c r="B188" s="152" t="str">
        <f t="shared" si="30"/>
        <v>Ruatōria</v>
      </c>
      <c r="C188" s="77" t="s">
        <v>0</v>
      </c>
      <c r="D188" s="109">
        <v>7</v>
      </c>
      <c r="E188" s="109">
        <v>11</v>
      </c>
      <c r="F188" s="109">
        <v>19</v>
      </c>
      <c r="G188" s="109">
        <v>13</v>
      </c>
      <c r="H188" s="109">
        <v>10</v>
      </c>
      <c r="I188" s="109">
        <v>9</v>
      </c>
      <c r="J188" s="109">
        <v>5</v>
      </c>
      <c r="K188" s="109">
        <v>5</v>
      </c>
      <c r="L188" s="109">
        <v>6</v>
      </c>
      <c r="M188" s="109">
        <v>3</v>
      </c>
      <c r="Q188" s="138"/>
    </row>
    <row r="189" spans="1:17" s="54" customFormat="1" ht="14.25" customHeight="1" x14ac:dyDescent="0.2">
      <c r="A189" s="156" t="str">
        <f t="shared" si="30"/>
        <v>East Coast</v>
      </c>
      <c r="B189" s="150" t="s">
        <v>58</v>
      </c>
      <c r="C189" s="24" t="s">
        <v>17</v>
      </c>
      <c r="D189" s="59">
        <v>14</v>
      </c>
      <c r="E189" s="59">
        <v>6</v>
      </c>
      <c r="F189" s="59">
        <v>3</v>
      </c>
      <c r="G189" s="59">
        <v>7</v>
      </c>
      <c r="H189" s="59">
        <v>6</v>
      </c>
      <c r="I189" s="59">
        <v>4</v>
      </c>
      <c r="J189" s="59">
        <v>12</v>
      </c>
      <c r="K189" s="59">
        <v>15</v>
      </c>
      <c r="L189" s="59">
        <v>12</v>
      </c>
      <c r="M189" s="59">
        <v>7</v>
      </c>
      <c r="Q189" s="138"/>
    </row>
    <row r="190" spans="1:17" s="54" customFormat="1" x14ac:dyDescent="0.2">
      <c r="A190" s="156" t="str">
        <f t="shared" si="30"/>
        <v>East Coast</v>
      </c>
      <c r="B190" s="156" t="str">
        <f t="shared" si="30"/>
        <v>Waipukurau</v>
      </c>
      <c r="C190" s="78" t="s">
        <v>88</v>
      </c>
      <c r="D190" s="31">
        <v>0</v>
      </c>
      <c r="E190" s="31">
        <v>0</v>
      </c>
      <c r="F190" s="31">
        <v>0</v>
      </c>
      <c r="G190" s="31">
        <v>0</v>
      </c>
      <c r="H190" s="31">
        <v>1</v>
      </c>
      <c r="I190" s="31">
        <v>0</v>
      </c>
      <c r="J190" s="31">
        <v>2</v>
      </c>
      <c r="K190" s="31">
        <v>2</v>
      </c>
      <c r="L190" s="31">
        <v>3</v>
      </c>
      <c r="M190" s="31">
        <v>0</v>
      </c>
      <c r="Q190" s="138"/>
    </row>
    <row r="191" spans="1:17" s="54" customFormat="1" x14ac:dyDescent="0.2">
      <c r="A191" s="156" t="str">
        <f t="shared" si="30"/>
        <v>East Coast</v>
      </c>
      <c r="B191" s="156" t="str">
        <f t="shared" si="30"/>
        <v>Waipukurau</v>
      </c>
      <c r="C191" s="78" t="s">
        <v>18</v>
      </c>
      <c r="D191" s="31">
        <v>2</v>
      </c>
      <c r="E191" s="31">
        <v>0</v>
      </c>
      <c r="F191" s="31">
        <v>0</v>
      </c>
      <c r="G191" s="31">
        <v>0</v>
      </c>
      <c r="H191" s="31">
        <v>1</v>
      </c>
      <c r="I191" s="31">
        <v>0</v>
      </c>
      <c r="J191" s="31">
        <v>2</v>
      </c>
      <c r="K191" s="31">
        <v>1</v>
      </c>
      <c r="L191" s="31">
        <v>1</v>
      </c>
      <c r="M191" s="31">
        <v>1</v>
      </c>
      <c r="Q191" s="138"/>
    </row>
    <row r="192" spans="1:17" s="54" customFormat="1" x14ac:dyDescent="0.2">
      <c r="A192" s="156" t="str">
        <f t="shared" si="30"/>
        <v>East Coast</v>
      </c>
      <c r="B192" s="156" t="str">
        <f t="shared" si="30"/>
        <v>Waipukurau</v>
      </c>
      <c r="C192" s="78" t="s">
        <v>15</v>
      </c>
      <c r="D192" s="31">
        <v>0</v>
      </c>
      <c r="E192" s="31">
        <v>0</v>
      </c>
      <c r="F192" s="31">
        <v>0</v>
      </c>
      <c r="G192" s="31">
        <v>0</v>
      </c>
      <c r="H192" s="31">
        <v>0</v>
      </c>
      <c r="I192" s="31">
        <v>0</v>
      </c>
      <c r="J192" s="31">
        <v>0</v>
      </c>
      <c r="K192" s="31">
        <v>0</v>
      </c>
      <c r="L192" s="31">
        <v>0</v>
      </c>
      <c r="M192" s="31">
        <v>0</v>
      </c>
      <c r="Q192" s="138"/>
    </row>
    <row r="193" spans="1:17" s="54" customFormat="1" x14ac:dyDescent="0.2">
      <c r="A193" s="156" t="str">
        <f t="shared" si="30"/>
        <v>East Coast</v>
      </c>
      <c r="B193" s="152" t="str">
        <f t="shared" si="30"/>
        <v>Waipukurau</v>
      </c>
      <c r="C193" s="77" t="s">
        <v>0</v>
      </c>
      <c r="D193" s="109">
        <v>16</v>
      </c>
      <c r="E193" s="109">
        <v>6</v>
      </c>
      <c r="F193" s="109">
        <v>3</v>
      </c>
      <c r="G193" s="109">
        <v>7</v>
      </c>
      <c r="H193" s="109">
        <v>8</v>
      </c>
      <c r="I193" s="109">
        <v>4</v>
      </c>
      <c r="J193" s="109">
        <v>16</v>
      </c>
      <c r="K193" s="109">
        <v>18</v>
      </c>
      <c r="L193" s="109">
        <v>16</v>
      </c>
      <c r="M193" s="109">
        <v>8</v>
      </c>
      <c r="Q193" s="138"/>
    </row>
    <row r="194" spans="1:17" s="54" customFormat="1" x14ac:dyDescent="0.2">
      <c r="A194" s="156" t="str">
        <f t="shared" si="30"/>
        <v>East Coast</v>
      </c>
      <c r="B194" s="150" t="s">
        <v>59</v>
      </c>
      <c r="C194" s="24" t="s">
        <v>17</v>
      </c>
      <c r="D194" s="59">
        <v>34</v>
      </c>
      <c r="E194" s="59">
        <v>17</v>
      </c>
      <c r="F194" s="59">
        <v>29</v>
      </c>
      <c r="G194" s="59">
        <v>27</v>
      </c>
      <c r="H194" s="59">
        <v>19</v>
      </c>
      <c r="I194" s="59">
        <v>21</v>
      </c>
      <c r="J194" s="59">
        <v>15</v>
      </c>
      <c r="K194" s="59">
        <v>10</v>
      </c>
      <c r="L194" s="59">
        <v>16</v>
      </c>
      <c r="M194" s="59">
        <v>12</v>
      </c>
      <c r="Q194" s="138"/>
    </row>
    <row r="195" spans="1:17" s="54" customFormat="1" x14ac:dyDescent="0.2">
      <c r="A195" s="156" t="str">
        <f t="shared" si="30"/>
        <v>East Coast</v>
      </c>
      <c r="B195" s="156" t="str">
        <f t="shared" si="30"/>
        <v>Wairoa</v>
      </c>
      <c r="C195" s="78" t="s">
        <v>88</v>
      </c>
      <c r="D195" s="31">
        <v>2</v>
      </c>
      <c r="E195" s="31">
        <v>3</v>
      </c>
      <c r="F195" s="31">
        <v>0</v>
      </c>
      <c r="G195" s="31">
        <v>5</v>
      </c>
      <c r="H195" s="31">
        <v>4</v>
      </c>
      <c r="I195" s="31">
        <v>0</v>
      </c>
      <c r="J195" s="31">
        <v>4</v>
      </c>
      <c r="K195" s="31">
        <v>0</v>
      </c>
      <c r="L195" s="31">
        <v>0</v>
      </c>
      <c r="M195" s="31">
        <v>2</v>
      </c>
      <c r="Q195" s="138"/>
    </row>
    <row r="196" spans="1:17" s="54" customFormat="1" x14ac:dyDescent="0.2">
      <c r="A196" s="156" t="str">
        <f t="shared" si="30"/>
        <v>East Coast</v>
      </c>
      <c r="B196" s="156" t="str">
        <f t="shared" si="30"/>
        <v>Wairoa</v>
      </c>
      <c r="C196" s="78" t="s">
        <v>18</v>
      </c>
      <c r="D196" s="31">
        <v>3</v>
      </c>
      <c r="E196" s="31">
        <v>3</v>
      </c>
      <c r="F196" s="31">
        <v>6</v>
      </c>
      <c r="G196" s="31">
        <v>4</v>
      </c>
      <c r="H196" s="31">
        <v>1</v>
      </c>
      <c r="I196" s="31">
        <v>5</v>
      </c>
      <c r="J196" s="31">
        <v>5</v>
      </c>
      <c r="K196" s="31">
        <v>1</v>
      </c>
      <c r="L196" s="31">
        <v>0</v>
      </c>
      <c r="M196" s="31">
        <v>7</v>
      </c>
      <c r="Q196" s="138"/>
    </row>
    <row r="197" spans="1:17" s="54" customFormat="1" x14ac:dyDescent="0.2">
      <c r="A197" s="156" t="str">
        <f t="shared" si="30"/>
        <v>East Coast</v>
      </c>
      <c r="B197" s="156" t="str">
        <f t="shared" si="30"/>
        <v>Wairoa</v>
      </c>
      <c r="C197" s="78" t="s">
        <v>15</v>
      </c>
      <c r="D197" s="31">
        <v>0</v>
      </c>
      <c r="E197" s="31">
        <v>1</v>
      </c>
      <c r="F197" s="31">
        <v>0</v>
      </c>
      <c r="G197" s="31">
        <v>0</v>
      </c>
      <c r="H197" s="31">
        <v>0</v>
      </c>
      <c r="I197" s="31">
        <v>0</v>
      </c>
      <c r="J197" s="31">
        <v>0</v>
      </c>
      <c r="K197" s="31">
        <v>0</v>
      </c>
      <c r="L197" s="31">
        <v>0</v>
      </c>
      <c r="M197" s="31">
        <v>0</v>
      </c>
      <c r="Q197" s="138"/>
    </row>
    <row r="198" spans="1:17" s="54" customFormat="1" x14ac:dyDescent="0.2">
      <c r="A198" s="156" t="str">
        <f t="shared" si="30"/>
        <v>East Coast</v>
      </c>
      <c r="B198" s="152" t="str">
        <f t="shared" si="30"/>
        <v>Wairoa</v>
      </c>
      <c r="C198" s="77" t="s">
        <v>0</v>
      </c>
      <c r="D198" s="109">
        <v>39</v>
      </c>
      <c r="E198" s="109">
        <v>24</v>
      </c>
      <c r="F198" s="109">
        <v>35</v>
      </c>
      <c r="G198" s="109">
        <v>36</v>
      </c>
      <c r="H198" s="109">
        <v>24</v>
      </c>
      <c r="I198" s="109">
        <v>26</v>
      </c>
      <c r="J198" s="109">
        <v>24</v>
      </c>
      <c r="K198" s="109">
        <v>11</v>
      </c>
      <c r="L198" s="109">
        <v>16</v>
      </c>
      <c r="M198" s="109">
        <v>21</v>
      </c>
      <c r="Q198" s="138"/>
    </row>
    <row r="199" spans="1:17" s="54" customFormat="1" ht="14.25" customHeight="1" x14ac:dyDescent="0.2">
      <c r="A199" s="156" t="str">
        <f t="shared" si="30"/>
        <v>East Coast</v>
      </c>
      <c r="B199" s="156" t="s">
        <v>114</v>
      </c>
      <c r="C199" s="78" t="s">
        <v>17</v>
      </c>
      <c r="D199" s="31">
        <v>322</v>
      </c>
      <c r="E199" s="31">
        <v>285</v>
      </c>
      <c r="F199" s="31">
        <v>369</v>
      </c>
      <c r="G199" s="31">
        <v>366</v>
      </c>
      <c r="H199" s="31">
        <v>331</v>
      </c>
      <c r="I199" s="31">
        <v>364</v>
      </c>
      <c r="J199" s="31">
        <v>351</v>
      </c>
      <c r="K199" s="31">
        <v>264</v>
      </c>
      <c r="L199" s="31">
        <v>302</v>
      </c>
      <c r="M199" s="31">
        <v>285</v>
      </c>
      <c r="Q199" s="138"/>
    </row>
    <row r="200" spans="1:17" s="54" customFormat="1" x14ac:dyDescent="0.2">
      <c r="A200" s="156" t="str">
        <f t="shared" si="30"/>
        <v>East Coast</v>
      </c>
      <c r="B200" s="156" t="str">
        <f t="shared" si="30"/>
        <v>Justice service area total</v>
      </c>
      <c r="C200" s="78" t="s">
        <v>88</v>
      </c>
      <c r="D200" s="31">
        <v>21</v>
      </c>
      <c r="E200" s="31">
        <v>32</v>
      </c>
      <c r="F200" s="31">
        <v>29</v>
      </c>
      <c r="G200" s="31">
        <v>29</v>
      </c>
      <c r="H200" s="31">
        <v>22</v>
      </c>
      <c r="I200" s="31">
        <v>18</v>
      </c>
      <c r="J200" s="31">
        <v>35</v>
      </c>
      <c r="K200" s="31">
        <v>19</v>
      </c>
      <c r="L200" s="31">
        <v>28</v>
      </c>
      <c r="M200" s="31">
        <v>26</v>
      </c>
      <c r="Q200" s="138"/>
    </row>
    <row r="201" spans="1:17" s="54" customFormat="1" x14ac:dyDescent="0.2">
      <c r="A201" s="156" t="str">
        <f t="shared" si="30"/>
        <v>East Coast</v>
      </c>
      <c r="B201" s="156" t="str">
        <f t="shared" si="30"/>
        <v>Justice service area total</v>
      </c>
      <c r="C201" s="78" t="s">
        <v>18</v>
      </c>
      <c r="D201" s="31">
        <v>36</v>
      </c>
      <c r="E201" s="31">
        <v>39</v>
      </c>
      <c r="F201" s="31">
        <v>65</v>
      </c>
      <c r="G201" s="31">
        <v>55</v>
      </c>
      <c r="H201" s="31">
        <v>61</v>
      </c>
      <c r="I201" s="31">
        <v>60</v>
      </c>
      <c r="J201" s="31">
        <v>76</v>
      </c>
      <c r="K201" s="31">
        <v>52</v>
      </c>
      <c r="L201" s="31">
        <v>57</v>
      </c>
      <c r="M201" s="31">
        <v>77</v>
      </c>
      <c r="Q201" s="138"/>
    </row>
    <row r="202" spans="1:17" s="54" customFormat="1" x14ac:dyDescent="0.2">
      <c r="A202" s="156" t="str">
        <f t="shared" ref="A202:B203" si="31">A201</f>
        <v>East Coast</v>
      </c>
      <c r="B202" s="156" t="str">
        <f t="shared" si="31"/>
        <v>Justice service area total</v>
      </c>
      <c r="C202" s="78" t="s">
        <v>15</v>
      </c>
      <c r="D202" s="31">
        <v>1</v>
      </c>
      <c r="E202" s="31">
        <v>1</v>
      </c>
      <c r="F202" s="31">
        <v>0</v>
      </c>
      <c r="G202" s="31">
        <v>0</v>
      </c>
      <c r="H202" s="31">
        <v>0</v>
      </c>
      <c r="I202" s="31">
        <v>1</v>
      </c>
      <c r="J202" s="31">
        <v>2</v>
      </c>
      <c r="K202" s="31">
        <v>0</v>
      </c>
      <c r="L202" s="31">
        <v>3</v>
      </c>
      <c r="M202" s="31">
        <v>1</v>
      </c>
      <c r="Q202" s="138"/>
    </row>
    <row r="203" spans="1:17" s="54" customFormat="1" x14ac:dyDescent="0.2">
      <c r="A203" s="152" t="str">
        <f t="shared" si="31"/>
        <v>East Coast</v>
      </c>
      <c r="B203" s="152" t="str">
        <f t="shared" si="31"/>
        <v>Justice service area total</v>
      </c>
      <c r="C203" s="77" t="s">
        <v>0</v>
      </c>
      <c r="D203" s="67">
        <v>380</v>
      </c>
      <c r="E203" s="67">
        <v>357</v>
      </c>
      <c r="F203" s="67">
        <v>463</v>
      </c>
      <c r="G203" s="67">
        <v>450</v>
      </c>
      <c r="H203" s="67">
        <v>414</v>
      </c>
      <c r="I203" s="67">
        <v>443</v>
      </c>
      <c r="J203" s="67">
        <v>464</v>
      </c>
      <c r="K203" s="67">
        <v>335</v>
      </c>
      <c r="L203" s="67">
        <v>390</v>
      </c>
      <c r="M203" s="67">
        <v>389</v>
      </c>
      <c r="Q203" s="138"/>
    </row>
    <row r="204" spans="1:17" s="54" customFormat="1" ht="14.25" customHeight="1" x14ac:dyDescent="0.2">
      <c r="A204" s="150" t="s">
        <v>109</v>
      </c>
      <c r="B204" s="150" t="s">
        <v>181</v>
      </c>
      <c r="C204" s="24" t="s">
        <v>17</v>
      </c>
      <c r="D204" s="59">
        <v>40</v>
      </c>
      <c r="E204" s="59">
        <v>31</v>
      </c>
      <c r="F204" s="59">
        <v>31</v>
      </c>
      <c r="G204" s="59">
        <v>39</v>
      </c>
      <c r="H204" s="59">
        <v>38</v>
      </c>
      <c r="I204" s="59">
        <v>15</v>
      </c>
      <c r="J204" s="59">
        <v>35</v>
      </c>
      <c r="K204" s="59">
        <v>27</v>
      </c>
      <c r="L204" s="59">
        <v>18</v>
      </c>
      <c r="M204" s="59">
        <v>18</v>
      </c>
      <c r="Q204" s="138"/>
    </row>
    <row r="205" spans="1:17" s="54" customFormat="1" x14ac:dyDescent="0.2">
      <c r="A205" s="156" t="str">
        <f t="shared" ref="A205:B220" si="32">A204</f>
        <v>Taranaki/Whanganui</v>
      </c>
      <c r="B205" s="156" t="str">
        <f t="shared" si="32"/>
        <v>Hāwera</v>
      </c>
      <c r="C205" s="78" t="s">
        <v>88</v>
      </c>
      <c r="D205" s="31">
        <v>2</v>
      </c>
      <c r="E205" s="31">
        <v>2</v>
      </c>
      <c r="F205" s="31">
        <v>2</v>
      </c>
      <c r="G205" s="31">
        <v>1</v>
      </c>
      <c r="H205" s="31">
        <v>3</v>
      </c>
      <c r="I205" s="31">
        <v>2</v>
      </c>
      <c r="J205" s="31">
        <v>5</v>
      </c>
      <c r="K205" s="31">
        <v>7</v>
      </c>
      <c r="L205" s="31">
        <v>7</v>
      </c>
      <c r="M205" s="31">
        <v>4</v>
      </c>
      <c r="Q205" s="138"/>
    </row>
    <row r="206" spans="1:17" s="54" customFormat="1" x14ac:dyDescent="0.2">
      <c r="A206" s="156" t="str">
        <f t="shared" si="32"/>
        <v>Taranaki/Whanganui</v>
      </c>
      <c r="B206" s="156" t="str">
        <f t="shared" si="32"/>
        <v>Hāwera</v>
      </c>
      <c r="C206" s="78" t="s">
        <v>18</v>
      </c>
      <c r="D206" s="31">
        <v>0</v>
      </c>
      <c r="E206" s="31">
        <v>4</v>
      </c>
      <c r="F206" s="31">
        <v>3</v>
      </c>
      <c r="G206" s="31">
        <v>2</v>
      </c>
      <c r="H206" s="31">
        <v>2</v>
      </c>
      <c r="I206" s="31">
        <v>4</v>
      </c>
      <c r="J206" s="31">
        <v>12</v>
      </c>
      <c r="K206" s="31">
        <v>2</v>
      </c>
      <c r="L206" s="31">
        <v>3</v>
      </c>
      <c r="M206" s="31">
        <v>6</v>
      </c>
      <c r="Q206" s="138"/>
    </row>
    <row r="207" spans="1:17" s="60" customFormat="1" x14ac:dyDescent="0.2">
      <c r="A207" s="156" t="str">
        <f t="shared" si="32"/>
        <v>Taranaki/Whanganui</v>
      </c>
      <c r="B207" s="156" t="str">
        <f t="shared" si="32"/>
        <v>Hāwera</v>
      </c>
      <c r="C207" s="78" t="s">
        <v>15</v>
      </c>
      <c r="D207" s="31">
        <v>0</v>
      </c>
      <c r="E207" s="31">
        <v>0</v>
      </c>
      <c r="F207" s="31">
        <v>0</v>
      </c>
      <c r="G207" s="31">
        <v>0</v>
      </c>
      <c r="H207" s="31">
        <v>0</v>
      </c>
      <c r="I207" s="31">
        <v>0</v>
      </c>
      <c r="J207" s="31">
        <v>0</v>
      </c>
      <c r="K207" s="31">
        <v>0</v>
      </c>
      <c r="L207" s="31">
        <v>0</v>
      </c>
      <c r="M207" s="31">
        <v>1</v>
      </c>
      <c r="Q207" s="138"/>
    </row>
    <row r="208" spans="1:17" s="54" customFormat="1" x14ac:dyDescent="0.2">
      <c r="A208" s="156" t="str">
        <f t="shared" si="32"/>
        <v>Taranaki/Whanganui</v>
      </c>
      <c r="B208" s="152" t="str">
        <f t="shared" si="32"/>
        <v>Hāwera</v>
      </c>
      <c r="C208" s="77" t="s">
        <v>0</v>
      </c>
      <c r="D208" s="109">
        <v>42</v>
      </c>
      <c r="E208" s="109">
        <v>37</v>
      </c>
      <c r="F208" s="109">
        <v>36</v>
      </c>
      <c r="G208" s="109">
        <v>42</v>
      </c>
      <c r="H208" s="109">
        <v>43</v>
      </c>
      <c r="I208" s="109">
        <v>21</v>
      </c>
      <c r="J208" s="109">
        <v>52</v>
      </c>
      <c r="K208" s="109">
        <v>36</v>
      </c>
      <c r="L208" s="109">
        <v>28</v>
      </c>
      <c r="M208" s="109">
        <v>29</v>
      </c>
      <c r="Q208" s="138"/>
    </row>
    <row r="209" spans="1:17" s="54" customFormat="1" x14ac:dyDescent="0.2">
      <c r="A209" s="156" t="str">
        <f t="shared" si="32"/>
        <v>Taranaki/Whanganui</v>
      </c>
      <c r="B209" s="150" t="s">
        <v>60</v>
      </c>
      <c r="C209" s="24" t="s">
        <v>17</v>
      </c>
      <c r="D209" s="59">
        <v>8</v>
      </c>
      <c r="E209" s="59">
        <v>4</v>
      </c>
      <c r="F209" s="59">
        <v>6</v>
      </c>
      <c r="G209" s="59">
        <v>9</v>
      </c>
      <c r="H209" s="59">
        <v>11</v>
      </c>
      <c r="I209" s="59">
        <v>8</v>
      </c>
      <c r="J209" s="59">
        <v>7</v>
      </c>
      <c r="K209" s="59">
        <v>6</v>
      </c>
      <c r="L209" s="59">
        <v>9</v>
      </c>
      <c r="M209" s="59">
        <v>7</v>
      </c>
      <c r="Q209" s="138"/>
    </row>
    <row r="210" spans="1:17" s="54" customFormat="1" x14ac:dyDescent="0.2">
      <c r="A210" s="156" t="str">
        <f t="shared" si="32"/>
        <v>Taranaki/Whanganui</v>
      </c>
      <c r="B210" s="156" t="str">
        <f t="shared" si="32"/>
        <v>Marton</v>
      </c>
      <c r="C210" s="78" t="s">
        <v>88</v>
      </c>
      <c r="D210" s="31">
        <v>0</v>
      </c>
      <c r="E210" s="31">
        <v>0</v>
      </c>
      <c r="F210" s="31">
        <v>2</v>
      </c>
      <c r="G210" s="31">
        <v>1</v>
      </c>
      <c r="H210" s="31">
        <v>0</v>
      </c>
      <c r="I210" s="31">
        <v>0</v>
      </c>
      <c r="J210" s="31">
        <v>0</v>
      </c>
      <c r="K210" s="31">
        <v>0</v>
      </c>
      <c r="L210" s="31">
        <v>0</v>
      </c>
      <c r="M210" s="31">
        <v>0</v>
      </c>
      <c r="Q210" s="138"/>
    </row>
    <row r="211" spans="1:17" s="54" customFormat="1" x14ac:dyDescent="0.2">
      <c r="A211" s="156" t="str">
        <f t="shared" si="32"/>
        <v>Taranaki/Whanganui</v>
      </c>
      <c r="B211" s="156" t="str">
        <f t="shared" si="32"/>
        <v>Marton</v>
      </c>
      <c r="C211" s="78" t="s">
        <v>18</v>
      </c>
      <c r="D211" s="31">
        <v>1</v>
      </c>
      <c r="E211" s="31">
        <v>0</v>
      </c>
      <c r="F211" s="31">
        <v>1</v>
      </c>
      <c r="G211" s="31">
        <v>0</v>
      </c>
      <c r="H211" s="31">
        <v>2</v>
      </c>
      <c r="I211" s="31">
        <v>0</v>
      </c>
      <c r="J211" s="31">
        <v>2</v>
      </c>
      <c r="K211" s="31">
        <v>0</v>
      </c>
      <c r="L211" s="31">
        <v>1</v>
      </c>
      <c r="M211" s="31">
        <v>2</v>
      </c>
      <c r="Q211" s="138"/>
    </row>
    <row r="212" spans="1:17" s="54" customFormat="1" x14ac:dyDescent="0.2">
      <c r="A212" s="156" t="str">
        <f t="shared" si="32"/>
        <v>Taranaki/Whanganui</v>
      </c>
      <c r="B212" s="156" t="str">
        <f t="shared" si="32"/>
        <v>Marton</v>
      </c>
      <c r="C212" s="78" t="s">
        <v>15</v>
      </c>
      <c r="D212" s="31">
        <v>0</v>
      </c>
      <c r="E212" s="31">
        <v>0</v>
      </c>
      <c r="F212" s="31">
        <v>0</v>
      </c>
      <c r="G212" s="31">
        <v>0</v>
      </c>
      <c r="H212" s="31">
        <v>0</v>
      </c>
      <c r="I212" s="31">
        <v>0</v>
      </c>
      <c r="J212" s="31">
        <v>0</v>
      </c>
      <c r="K212" s="31">
        <v>0</v>
      </c>
      <c r="L212" s="31">
        <v>0</v>
      </c>
      <c r="M212" s="31">
        <v>0</v>
      </c>
      <c r="Q212" s="138"/>
    </row>
    <row r="213" spans="1:17" s="54" customFormat="1" x14ac:dyDescent="0.2">
      <c r="A213" s="156" t="str">
        <f t="shared" si="32"/>
        <v>Taranaki/Whanganui</v>
      </c>
      <c r="B213" s="152" t="str">
        <f t="shared" si="32"/>
        <v>Marton</v>
      </c>
      <c r="C213" s="77" t="s">
        <v>0</v>
      </c>
      <c r="D213" s="109">
        <v>9</v>
      </c>
      <c r="E213" s="109">
        <v>4</v>
      </c>
      <c r="F213" s="109">
        <v>9</v>
      </c>
      <c r="G213" s="109">
        <v>10</v>
      </c>
      <c r="H213" s="109">
        <v>13</v>
      </c>
      <c r="I213" s="109">
        <v>8</v>
      </c>
      <c r="J213" s="109">
        <v>9</v>
      </c>
      <c r="K213" s="109">
        <v>6</v>
      </c>
      <c r="L213" s="109">
        <v>10</v>
      </c>
      <c r="M213" s="109">
        <v>9</v>
      </c>
      <c r="Q213" s="138"/>
    </row>
    <row r="214" spans="1:17" s="54" customFormat="1" ht="14.25" customHeight="1" x14ac:dyDescent="0.2">
      <c r="A214" s="156" t="str">
        <f t="shared" si="32"/>
        <v>Taranaki/Whanganui</v>
      </c>
      <c r="B214" s="150" t="s">
        <v>61</v>
      </c>
      <c r="C214" s="24" t="s">
        <v>17</v>
      </c>
      <c r="D214" s="59">
        <v>105</v>
      </c>
      <c r="E214" s="59">
        <v>97</v>
      </c>
      <c r="F214" s="59">
        <v>71</v>
      </c>
      <c r="G214" s="59">
        <v>78</v>
      </c>
      <c r="H214" s="59">
        <v>89</v>
      </c>
      <c r="I214" s="59">
        <v>83</v>
      </c>
      <c r="J214" s="59">
        <v>59</v>
      </c>
      <c r="K214" s="59">
        <v>44</v>
      </c>
      <c r="L214" s="59">
        <v>46</v>
      </c>
      <c r="M214" s="59">
        <v>36</v>
      </c>
      <c r="Q214" s="138"/>
    </row>
    <row r="215" spans="1:17" s="54" customFormat="1" x14ac:dyDescent="0.2">
      <c r="A215" s="156" t="str">
        <f t="shared" si="32"/>
        <v>Taranaki/Whanganui</v>
      </c>
      <c r="B215" s="156" t="str">
        <f t="shared" si="32"/>
        <v>New Plymouth</v>
      </c>
      <c r="C215" s="78" t="s">
        <v>88</v>
      </c>
      <c r="D215" s="31">
        <v>9</v>
      </c>
      <c r="E215" s="31">
        <v>16</v>
      </c>
      <c r="F215" s="31">
        <v>14</v>
      </c>
      <c r="G215" s="31">
        <v>10</v>
      </c>
      <c r="H215" s="31">
        <v>10</v>
      </c>
      <c r="I215" s="31">
        <v>8</v>
      </c>
      <c r="J215" s="31">
        <v>5</v>
      </c>
      <c r="K215" s="31">
        <v>2</v>
      </c>
      <c r="L215" s="31">
        <v>4</v>
      </c>
      <c r="M215" s="31">
        <v>2</v>
      </c>
      <c r="Q215" s="138"/>
    </row>
    <row r="216" spans="1:17" s="54" customFormat="1" x14ac:dyDescent="0.2">
      <c r="A216" s="156" t="str">
        <f t="shared" si="32"/>
        <v>Taranaki/Whanganui</v>
      </c>
      <c r="B216" s="156" t="str">
        <f t="shared" si="32"/>
        <v>New Plymouth</v>
      </c>
      <c r="C216" s="78" t="s">
        <v>18</v>
      </c>
      <c r="D216" s="31">
        <v>2</v>
      </c>
      <c r="E216" s="31">
        <v>4</v>
      </c>
      <c r="F216" s="31">
        <v>7</v>
      </c>
      <c r="G216" s="31">
        <v>21</v>
      </c>
      <c r="H216" s="31">
        <v>15</v>
      </c>
      <c r="I216" s="31">
        <v>23</v>
      </c>
      <c r="J216" s="31">
        <v>21</v>
      </c>
      <c r="K216" s="31">
        <v>14</v>
      </c>
      <c r="L216" s="31">
        <v>14</v>
      </c>
      <c r="M216" s="31">
        <v>14</v>
      </c>
      <c r="Q216" s="138"/>
    </row>
    <row r="217" spans="1:17" s="60" customFormat="1" x14ac:dyDescent="0.2">
      <c r="A217" s="156" t="str">
        <f t="shared" si="32"/>
        <v>Taranaki/Whanganui</v>
      </c>
      <c r="B217" s="156" t="str">
        <f t="shared" si="32"/>
        <v>New Plymouth</v>
      </c>
      <c r="C217" s="78" t="s">
        <v>15</v>
      </c>
      <c r="D217" s="31">
        <v>0</v>
      </c>
      <c r="E217" s="31">
        <v>0</v>
      </c>
      <c r="F217" s="31">
        <v>0</v>
      </c>
      <c r="G217" s="31">
        <v>0</v>
      </c>
      <c r="H217" s="31">
        <v>0</v>
      </c>
      <c r="I217" s="31">
        <v>0</v>
      </c>
      <c r="J217" s="31">
        <v>0</v>
      </c>
      <c r="K217" s="31">
        <v>0</v>
      </c>
      <c r="L217" s="31">
        <v>0</v>
      </c>
      <c r="M217" s="31">
        <v>0</v>
      </c>
      <c r="Q217" s="138"/>
    </row>
    <row r="218" spans="1:17" s="54" customFormat="1" x14ac:dyDescent="0.2">
      <c r="A218" s="156" t="str">
        <f t="shared" si="32"/>
        <v>Taranaki/Whanganui</v>
      </c>
      <c r="B218" s="152" t="str">
        <f t="shared" si="32"/>
        <v>New Plymouth</v>
      </c>
      <c r="C218" s="77" t="s">
        <v>0</v>
      </c>
      <c r="D218" s="109">
        <v>116</v>
      </c>
      <c r="E218" s="109">
        <v>117</v>
      </c>
      <c r="F218" s="109">
        <v>92</v>
      </c>
      <c r="G218" s="109">
        <v>109</v>
      </c>
      <c r="H218" s="109">
        <v>114</v>
      </c>
      <c r="I218" s="109">
        <v>114</v>
      </c>
      <c r="J218" s="109">
        <v>85</v>
      </c>
      <c r="K218" s="109">
        <v>60</v>
      </c>
      <c r="L218" s="109">
        <v>64</v>
      </c>
      <c r="M218" s="109">
        <v>52</v>
      </c>
      <c r="Q218" s="138"/>
    </row>
    <row r="219" spans="1:17" s="54" customFormat="1" x14ac:dyDescent="0.2">
      <c r="A219" s="156" t="str">
        <f t="shared" si="32"/>
        <v>Taranaki/Whanganui</v>
      </c>
      <c r="B219" s="150" t="s">
        <v>62</v>
      </c>
      <c r="C219" s="24" t="s">
        <v>17</v>
      </c>
      <c r="D219" s="59">
        <v>10</v>
      </c>
      <c r="E219" s="59">
        <v>10</v>
      </c>
      <c r="F219" s="59">
        <v>10</v>
      </c>
      <c r="G219" s="59">
        <v>19</v>
      </c>
      <c r="H219" s="59">
        <v>9</v>
      </c>
      <c r="I219" s="59">
        <v>10</v>
      </c>
      <c r="J219" s="59">
        <v>6</v>
      </c>
      <c r="K219" s="59">
        <v>9</v>
      </c>
      <c r="L219" s="59">
        <v>3</v>
      </c>
      <c r="M219" s="59">
        <v>3</v>
      </c>
      <c r="Q219" s="138"/>
    </row>
    <row r="220" spans="1:17" s="54" customFormat="1" x14ac:dyDescent="0.2">
      <c r="A220" s="156" t="str">
        <f t="shared" si="32"/>
        <v>Taranaki/Whanganui</v>
      </c>
      <c r="B220" s="156" t="str">
        <f t="shared" si="32"/>
        <v>Taihape</v>
      </c>
      <c r="C220" s="78" t="s">
        <v>88</v>
      </c>
      <c r="D220" s="31">
        <v>1</v>
      </c>
      <c r="E220" s="31">
        <v>1</v>
      </c>
      <c r="F220" s="31">
        <v>3</v>
      </c>
      <c r="G220" s="31">
        <v>0</v>
      </c>
      <c r="H220" s="31">
        <v>1</v>
      </c>
      <c r="I220" s="31">
        <v>2</v>
      </c>
      <c r="J220" s="31">
        <v>2</v>
      </c>
      <c r="K220" s="31">
        <v>3</v>
      </c>
      <c r="L220" s="31">
        <v>0</v>
      </c>
      <c r="M220" s="31">
        <v>2</v>
      </c>
      <c r="Q220" s="138"/>
    </row>
    <row r="221" spans="1:17" s="54" customFormat="1" x14ac:dyDescent="0.2">
      <c r="A221" s="156" t="str">
        <f t="shared" ref="A221:B233" si="33">A220</f>
        <v>Taranaki/Whanganui</v>
      </c>
      <c r="B221" s="156" t="str">
        <f t="shared" si="33"/>
        <v>Taihape</v>
      </c>
      <c r="C221" s="78" t="s">
        <v>18</v>
      </c>
      <c r="D221" s="31">
        <v>2</v>
      </c>
      <c r="E221" s="31">
        <v>2</v>
      </c>
      <c r="F221" s="31">
        <v>5</v>
      </c>
      <c r="G221" s="31">
        <v>2</v>
      </c>
      <c r="H221" s="31">
        <v>2</v>
      </c>
      <c r="I221" s="31">
        <v>2</v>
      </c>
      <c r="J221" s="31">
        <v>1</v>
      </c>
      <c r="K221" s="31">
        <v>3</v>
      </c>
      <c r="L221" s="31">
        <v>2</v>
      </c>
      <c r="M221" s="31">
        <v>0</v>
      </c>
      <c r="Q221" s="138"/>
    </row>
    <row r="222" spans="1:17" s="54" customFormat="1" x14ac:dyDescent="0.2">
      <c r="A222" s="156" t="str">
        <f t="shared" si="33"/>
        <v>Taranaki/Whanganui</v>
      </c>
      <c r="B222" s="156" t="str">
        <f t="shared" si="33"/>
        <v>Taihape</v>
      </c>
      <c r="C222" s="78" t="s">
        <v>15</v>
      </c>
      <c r="D222" s="31">
        <v>0</v>
      </c>
      <c r="E222" s="31">
        <v>0</v>
      </c>
      <c r="F222" s="31">
        <v>0</v>
      </c>
      <c r="G222" s="31">
        <v>0</v>
      </c>
      <c r="H222" s="31">
        <v>0</v>
      </c>
      <c r="I222" s="31">
        <v>0</v>
      </c>
      <c r="J222" s="31">
        <v>0</v>
      </c>
      <c r="K222" s="31">
        <v>0</v>
      </c>
      <c r="L222" s="31">
        <v>0</v>
      </c>
      <c r="M222" s="31">
        <v>0</v>
      </c>
      <c r="Q222" s="138"/>
    </row>
    <row r="223" spans="1:17" s="54" customFormat="1" x14ac:dyDescent="0.2">
      <c r="A223" s="156" t="str">
        <f t="shared" si="33"/>
        <v>Taranaki/Whanganui</v>
      </c>
      <c r="B223" s="152" t="str">
        <f t="shared" si="33"/>
        <v>Taihape</v>
      </c>
      <c r="C223" s="77" t="s">
        <v>0</v>
      </c>
      <c r="D223" s="109">
        <v>13</v>
      </c>
      <c r="E223" s="109">
        <v>13</v>
      </c>
      <c r="F223" s="109">
        <v>18</v>
      </c>
      <c r="G223" s="109">
        <v>21</v>
      </c>
      <c r="H223" s="109">
        <v>12</v>
      </c>
      <c r="I223" s="109">
        <v>14</v>
      </c>
      <c r="J223" s="109">
        <v>9</v>
      </c>
      <c r="K223" s="109">
        <v>15</v>
      </c>
      <c r="L223" s="109">
        <v>5</v>
      </c>
      <c r="M223" s="109">
        <v>5</v>
      </c>
      <c r="Q223" s="138"/>
    </row>
    <row r="224" spans="1:17" s="54" customFormat="1" x14ac:dyDescent="0.2">
      <c r="A224" s="156" t="str">
        <f t="shared" si="33"/>
        <v>Taranaki/Whanganui</v>
      </c>
      <c r="B224" s="150" t="s">
        <v>110</v>
      </c>
      <c r="C224" s="24" t="s">
        <v>17</v>
      </c>
      <c r="D224" s="59">
        <v>87</v>
      </c>
      <c r="E224" s="59">
        <v>95</v>
      </c>
      <c r="F224" s="59">
        <v>126</v>
      </c>
      <c r="G224" s="59">
        <v>147</v>
      </c>
      <c r="H224" s="59">
        <v>114</v>
      </c>
      <c r="I224" s="59">
        <v>75</v>
      </c>
      <c r="J224" s="59">
        <v>86</v>
      </c>
      <c r="K224" s="59">
        <v>71</v>
      </c>
      <c r="L224" s="59">
        <v>63</v>
      </c>
      <c r="M224" s="59">
        <v>57</v>
      </c>
      <c r="Q224" s="138"/>
    </row>
    <row r="225" spans="1:17" s="54" customFormat="1" x14ac:dyDescent="0.2">
      <c r="A225" s="156" t="str">
        <f t="shared" si="33"/>
        <v>Taranaki/Whanganui</v>
      </c>
      <c r="B225" s="156" t="str">
        <f t="shared" si="33"/>
        <v>Whanganui</v>
      </c>
      <c r="C225" s="78" t="s">
        <v>88</v>
      </c>
      <c r="D225" s="31">
        <v>3</v>
      </c>
      <c r="E225" s="31">
        <v>7</v>
      </c>
      <c r="F225" s="31">
        <v>3</v>
      </c>
      <c r="G225" s="31">
        <v>6</v>
      </c>
      <c r="H225" s="31">
        <v>2</v>
      </c>
      <c r="I225" s="31">
        <v>5</v>
      </c>
      <c r="J225" s="31">
        <v>3</v>
      </c>
      <c r="K225" s="31">
        <v>3</v>
      </c>
      <c r="L225" s="31">
        <v>2</v>
      </c>
      <c r="M225" s="31">
        <v>3</v>
      </c>
      <c r="Q225" s="138"/>
    </row>
    <row r="226" spans="1:17" s="54" customFormat="1" x14ac:dyDescent="0.2">
      <c r="A226" s="156" t="str">
        <f t="shared" si="33"/>
        <v>Taranaki/Whanganui</v>
      </c>
      <c r="B226" s="156" t="str">
        <f t="shared" si="33"/>
        <v>Whanganui</v>
      </c>
      <c r="C226" s="78" t="s">
        <v>18</v>
      </c>
      <c r="D226" s="31">
        <v>10</v>
      </c>
      <c r="E226" s="31">
        <v>18</v>
      </c>
      <c r="F226" s="31">
        <v>15</v>
      </c>
      <c r="G226" s="31">
        <v>24</v>
      </c>
      <c r="H226" s="31">
        <v>14</v>
      </c>
      <c r="I226" s="31">
        <v>14</v>
      </c>
      <c r="J226" s="31">
        <v>12</v>
      </c>
      <c r="K226" s="31">
        <v>13</v>
      </c>
      <c r="L226" s="31">
        <v>7</v>
      </c>
      <c r="M226" s="31">
        <v>9</v>
      </c>
      <c r="Q226" s="138"/>
    </row>
    <row r="227" spans="1:17" s="54" customFormat="1" x14ac:dyDescent="0.2">
      <c r="A227" s="156" t="str">
        <f t="shared" si="33"/>
        <v>Taranaki/Whanganui</v>
      </c>
      <c r="B227" s="156" t="str">
        <f t="shared" si="33"/>
        <v>Whanganui</v>
      </c>
      <c r="C227" s="78" t="s">
        <v>15</v>
      </c>
      <c r="D227" s="31">
        <v>0</v>
      </c>
      <c r="E227" s="31">
        <v>0</v>
      </c>
      <c r="F227" s="31">
        <v>0</v>
      </c>
      <c r="G227" s="31">
        <v>0</v>
      </c>
      <c r="H227" s="31">
        <v>1</v>
      </c>
      <c r="I227" s="31">
        <v>0</v>
      </c>
      <c r="J227" s="31">
        <v>1</v>
      </c>
      <c r="K227" s="31">
        <v>0</v>
      </c>
      <c r="L227" s="31">
        <v>0</v>
      </c>
      <c r="M227" s="31">
        <v>0</v>
      </c>
      <c r="Q227" s="138"/>
    </row>
    <row r="228" spans="1:17" s="54" customFormat="1" x14ac:dyDescent="0.2">
      <c r="A228" s="156" t="str">
        <f t="shared" si="33"/>
        <v>Taranaki/Whanganui</v>
      </c>
      <c r="B228" s="152" t="str">
        <f t="shared" si="33"/>
        <v>Whanganui</v>
      </c>
      <c r="C228" s="77" t="s">
        <v>0</v>
      </c>
      <c r="D228" s="109">
        <v>100</v>
      </c>
      <c r="E228" s="109">
        <v>120</v>
      </c>
      <c r="F228" s="109">
        <v>144</v>
      </c>
      <c r="G228" s="109">
        <v>177</v>
      </c>
      <c r="H228" s="109">
        <v>131</v>
      </c>
      <c r="I228" s="109">
        <v>94</v>
      </c>
      <c r="J228" s="109">
        <v>102</v>
      </c>
      <c r="K228" s="109">
        <v>87</v>
      </c>
      <c r="L228" s="109">
        <v>72</v>
      </c>
      <c r="M228" s="109">
        <v>69</v>
      </c>
      <c r="Q228" s="138"/>
    </row>
    <row r="229" spans="1:17" s="54" customFormat="1" ht="14.25" customHeight="1" x14ac:dyDescent="0.2">
      <c r="A229" s="156" t="str">
        <f t="shared" si="33"/>
        <v>Taranaki/Whanganui</v>
      </c>
      <c r="B229" s="156" t="s">
        <v>114</v>
      </c>
      <c r="C229" s="78" t="s">
        <v>17</v>
      </c>
      <c r="D229" s="31">
        <v>250</v>
      </c>
      <c r="E229" s="31">
        <v>237</v>
      </c>
      <c r="F229" s="31">
        <v>244</v>
      </c>
      <c r="G229" s="31">
        <v>292</v>
      </c>
      <c r="H229" s="31">
        <v>261</v>
      </c>
      <c r="I229" s="31">
        <v>191</v>
      </c>
      <c r="J229" s="31">
        <v>193</v>
      </c>
      <c r="K229" s="31">
        <v>157</v>
      </c>
      <c r="L229" s="31">
        <v>139</v>
      </c>
      <c r="M229" s="31">
        <v>121</v>
      </c>
      <c r="Q229" s="138"/>
    </row>
    <row r="230" spans="1:17" s="54" customFormat="1" x14ac:dyDescent="0.2">
      <c r="A230" s="156" t="str">
        <f t="shared" si="33"/>
        <v>Taranaki/Whanganui</v>
      </c>
      <c r="B230" s="156" t="str">
        <f t="shared" si="33"/>
        <v>Justice service area total</v>
      </c>
      <c r="C230" s="78" t="s">
        <v>88</v>
      </c>
      <c r="D230" s="31">
        <v>15</v>
      </c>
      <c r="E230" s="31">
        <v>26</v>
      </c>
      <c r="F230" s="31">
        <v>24</v>
      </c>
      <c r="G230" s="31">
        <v>18</v>
      </c>
      <c r="H230" s="31">
        <v>16</v>
      </c>
      <c r="I230" s="31">
        <v>17</v>
      </c>
      <c r="J230" s="31">
        <v>15</v>
      </c>
      <c r="K230" s="31">
        <v>15</v>
      </c>
      <c r="L230" s="31">
        <v>13</v>
      </c>
      <c r="M230" s="31">
        <v>11</v>
      </c>
      <c r="Q230" s="138"/>
    </row>
    <row r="231" spans="1:17" s="54" customFormat="1" x14ac:dyDescent="0.2">
      <c r="A231" s="156" t="str">
        <f t="shared" si="33"/>
        <v>Taranaki/Whanganui</v>
      </c>
      <c r="B231" s="156" t="str">
        <f t="shared" si="33"/>
        <v>Justice service area total</v>
      </c>
      <c r="C231" s="78" t="s">
        <v>18</v>
      </c>
      <c r="D231" s="31">
        <v>15</v>
      </c>
      <c r="E231" s="31">
        <v>28</v>
      </c>
      <c r="F231" s="31">
        <v>31</v>
      </c>
      <c r="G231" s="31">
        <v>49</v>
      </c>
      <c r="H231" s="31">
        <v>35</v>
      </c>
      <c r="I231" s="31">
        <v>43</v>
      </c>
      <c r="J231" s="31">
        <v>48</v>
      </c>
      <c r="K231" s="31">
        <v>32</v>
      </c>
      <c r="L231" s="31">
        <v>27</v>
      </c>
      <c r="M231" s="31">
        <v>31</v>
      </c>
      <c r="Q231" s="138"/>
    </row>
    <row r="232" spans="1:17" s="60" customFormat="1" x14ac:dyDescent="0.2">
      <c r="A232" s="156" t="str">
        <f t="shared" si="33"/>
        <v>Taranaki/Whanganui</v>
      </c>
      <c r="B232" s="156" t="str">
        <f t="shared" si="33"/>
        <v>Justice service area total</v>
      </c>
      <c r="C232" s="78" t="s">
        <v>15</v>
      </c>
      <c r="D232" s="31">
        <v>0</v>
      </c>
      <c r="E232" s="31">
        <v>0</v>
      </c>
      <c r="F232" s="31">
        <v>0</v>
      </c>
      <c r="G232" s="31">
        <v>0</v>
      </c>
      <c r="H232" s="31">
        <v>1</v>
      </c>
      <c r="I232" s="31">
        <v>0</v>
      </c>
      <c r="J232" s="31">
        <v>1</v>
      </c>
      <c r="K232" s="31">
        <v>0</v>
      </c>
      <c r="L232" s="31">
        <v>0</v>
      </c>
      <c r="M232" s="31">
        <v>1</v>
      </c>
      <c r="Q232" s="138"/>
    </row>
    <row r="233" spans="1:17" s="54" customFormat="1" x14ac:dyDescent="0.2">
      <c r="A233" s="152" t="str">
        <f t="shared" si="33"/>
        <v>Taranaki/Whanganui</v>
      </c>
      <c r="B233" s="152" t="str">
        <f t="shared" si="33"/>
        <v>Justice service area total</v>
      </c>
      <c r="C233" s="77" t="s">
        <v>0</v>
      </c>
      <c r="D233" s="67">
        <v>280</v>
      </c>
      <c r="E233" s="67">
        <v>291</v>
      </c>
      <c r="F233" s="67">
        <v>299</v>
      </c>
      <c r="G233" s="67">
        <v>359</v>
      </c>
      <c r="H233" s="67">
        <v>313</v>
      </c>
      <c r="I233" s="67">
        <v>251</v>
      </c>
      <c r="J233" s="67">
        <v>257</v>
      </c>
      <c r="K233" s="67">
        <v>204</v>
      </c>
      <c r="L233" s="67">
        <v>179</v>
      </c>
      <c r="M233" s="67">
        <v>164</v>
      </c>
      <c r="Q233" s="138"/>
    </row>
    <row r="234" spans="1:17" s="54" customFormat="1" ht="14.25" customHeight="1" x14ac:dyDescent="0.2">
      <c r="A234" s="150" t="s">
        <v>182</v>
      </c>
      <c r="B234" s="150" t="s">
        <v>63</v>
      </c>
      <c r="C234" s="24" t="s">
        <v>17</v>
      </c>
      <c r="D234" s="59">
        <v>11</v>
      </c>
      <c r="E234" s="59">
        <v>2</v>
      </c>
      <c r="F234" s="59">
        <v>1</v>
      </c>
      <c r="G234" s="59">
        <v>4</v>
      </c>
      <c r="H234" s="59">
        <v>8</v>
      </c>
      <c r="I234" s="59">
        <v>9</v>
      </c>
      <c r="J234" s="59">
        <v>7</v>
      </c>
      <c r="K234" s="59">
        <v>7</v>
      </c>
      <c r="L234" s="59">
        <v>8</v>
      </c>
      <c r="M234" s="59">
        <v>1</v>
      </c>
      <c r="Q234" s="138"/>
    </row>
    <row r="235" spans="1:17" s="54" customFormat="1" x14ac:dyDescent="0.2">
      <c r="A235" s="156" t="str">
        <f t="shared" ref="A235:B245" si="34">A234</f>
        <v>Manawatū/Wairarapa</v>
      </c>
      <c r="B235" s="156" t="str">
        <f t="shared" si="34"/>
        <v>Dannevirke</v>
      </c>
      <c r="C235" s="78" t="s">
        <v>88</v>
      </c>
      <c r="D235" s="31">
        <v>0</v>
      </c>
      <c r="E235" s="31">
        <v>0</v>
      </c>
      <c r="F235" s="31">
        <v>0</v>
      </c>
      <c r="G235" s="31">
        <v>1</v>
      </c>
      <c r="H235" s="31">
        <v>0</v>
      </c>
      <c r="I235" s="31">
        <v>1</v>
      </c>
      <c r="J235" s="31">
        <v>0</v>
      </c>
      <c r="K235" s="31">
        <v>3</v>
      </c>
      <c r="L235" s="31">
        <v>0</v>
      </c>
      <c r="M235" s="31">
        <v>0</v>
      </c>
      <c r="Q235" s="138"/>
    </row>
    <row r="236" spans="1:17" s="54" customFormat="1" x14ac:dyDescent="0.2">
      <c r="A236" s="156" t="str">
        <f t="shared" si="34"/>
        <v>Manawatū/Wairarapa</v>
      </c>
      <c r="B236" s="156" t="str">
        <f t="shared" si="34"/>
        <v>Dannevirke</v>
      </c>
      <c r="C236" s="78" t="s">
        <v>18</v>
      </c>
      <c r="D236" s="31">
        <v>2</v>
      </c>
      <c r="E236" s="31">
        <v>0</v>
      </c>
      <c r="F236" s="31">
        <v>0</v>
      </c>
      <c r="G236" s="31">
        <v>1</v>
      </c>
      <c r="H236" s="31">
        <v>0</v>
      </c>
      <c r="I236" s="31">
        <v>1</v>
      </c>
      <c r="J236" s="31">
        <v>2</v>
      </c>
      <c r="K236" s="31">
        <v>1</v>
      </c>
      <c r="L236" s="31">
        <v>0</v>
      </c>
      <c r="M236" s="31">
        <v>1</v>
      </c>
      <c r="Q236" s="138"/>
    </row>
    <row r="237" spans="1:17" s="60" customFormat="1" x14ac:dyDescent="0.2">
      <c r="A237" s="156" t="str">
        <f t="shared" si="34"/>
        <v>Manawatū/Wairarapa</v>
      </c>
      <c r="B237" s="156" t="str">
        <f t="shared" si="34"/>
        <v>Dannevirke</v>
      </c>
      <c r="C237" s="78" t="s">
        <v>15</v>
      </c>
      <c r="D237" s="31">
        <v>0</v>
      </c>
      <c r="E237" s="31">
        <v>0</v>
      </c>
      <c r="F237" s="31">
        <v>0</v>
      </c>
      <c r="G237" s="31">
        <v>0</v>
      </c>
      <c r="H237" s="31">
        <v>0</v>
      </c>
      <c r="I237" s="31">
        <v>0</v>
      </c>
      <c r="J237" s="31">
        <v>0</v>
      </c>
      <c r="K237" s="31">
        <v>0</v>
      </c>
      <c r="L237" s="31">
        <v>0</v>
      </c>
      <c r="M237" s="31">
        <v>0</v>
      </c>
      <c r="Q237" s="138"/>
    </row>
    <row r="238" spans="1:17" s="54" customFormat="1" x14ac:dyDescent="0.2">
      <c r="A238" s="156" t="str">
        <f t="shared" si="34"/>
        <v>Manawatū/Wairarapa</v>
      </c>
      <c r="B238" s="152" t="str">
        <f t="shared" si="34"/>
        <v>Dannevirke</v>
      </c>
      <c r="C238" s="77" t="s">
        <v>0</v>
      </c>
      <c r="D238" s="109">
        <v>13</v>
      </c>
      <c r="E238" s="109">
        <v>2</v>
      </c>
      <c r="F238" s="109">
        <v>1</v>
      </c>
      <c r="G238" s="109">
        <v>6</v>
      </c>
      <c r="H238" s="109">
        <v>8</v>
      </c>
      <c r="I238" s="109">
        <v>11</v>
      </c>
      <c r="J238" s="109">
        <v>9</v>
      </c>
      <c r="K238" s="109">
        <v>11</v>
      </c>
      <c r="L238" s="109">
        <v>8</v>
      </c>
      <c r="M238" s="109">
        <v>2</v>
      </c>
      <c r="Q238" s="138"/>
    </row>
    <row r="239" spans="1:17" s="54" customFormat="1" x14ac:dyDescent="0.2">
      <c r="A239" s="156" t="str">
        <f t="shared" ref="A239:A258" si="35">A238</f>
        <v>Manawatū/Wairarapa</v>
      </c>
      <c r="B239" s="150" t="s">
        <v>64</v>
      </c>
      <c r="C239" s="24" t="s">
        <v>17</v>
      </c>
      <c r="D239" s="59">
        <v>30</v>
      </c>
      <c r="E239" s="59">
        <v>53</v>
      </c>
      <c r="F239" s="59">
        <v>50</v>
      </c>
      <c r="G239" s="59">
        <v>61</v>
      </c>
      <c r="H239" s="59">
        <v>65</v>
      </c>
      <c r="I239" s="59">
        <v>53</v>
      </c>
      <c r="J239" s="59">
        <v>23</v>
      </c>
      <c r="K239" s="59">
        <v>37</v>
      </c>
      <c r="L239" s="59">
        <v>32</v>
      </c>
      <c r="M239" s="59">
        <v>45</v>
      </c>
      <c r="Q239" s="138"/>
    </row>
    <row r="240" spans="1:17" s="54" customFormat="1" x14ac:dyDescent="0.2">
      <c r="A240" s="156" t="str">
        <f t="shared" si="35"/>
        <v>Manawatū/Wairarapa</v>
      </c>
      <c r="B240" s="156" t="str">
        <f t="shared" si="34"/>
        <v>Levin</v>
      </c>
      <c r="C240" s="78" t="s">
        <v>88</v>
      </c>
      <c r="D240" s="31">
        <v>4</v>
      </c>
      <c r="E240" s="31">
        <v>6</v>
      </c>
      <c r="F240" s="31">
        <v>9</v>
      </c>
      <c r="G240" s="31">
        <v>3</v>
      </c>
      <c r="H240" s="31">
        <v>9</v>
      </c>
      <c r="I240" s="31">
        <v>15</v>
      </c>
      <c r="J240" s="31">
        <v>4</v>
      </c>
      <c r="K240" s="31">
        <v>6</v>
      </c>
      <c r="L240" s="31">
        <v>7</v>
      </c>
      <c r="M240" s="31">
        <v>5</v>
      </c>
      <c r="Q240" s="138"/>
    </row>
    <row r="241" spans="1:17" s="54" customFormat="1" x14ac:dyDescent="0.2">
      <c r="A241" s="156" t="str">
        <f t="shared" si="35"/>
        <v>Manawatū/Wairarapa</v>
      </c>
      <c r="B241" s="156" t="str">
        <f t="shared" si="34"/>
        <v>Levin</v>
      </c>
      <c r="C241" s="78" t="s">
        <v>18</v>
      </c>
      <c r="D241" s="31">
        <v>6</v>
      </c>
      <c r="E241" s="31">
        <v>2</v>
      </c>
      <c r="F241" s="31">
        <v>9</v>
      </c>
      <c r="G241" s="31">
        <v>9</v>
      </c>
      <c r="H241" s="31">
        <v>8</v>
      </c>
      <c r="I241" s="31">
        <v>12</v>
      </c>
      <c r="J241" s="31">
        <v>4</v>
      </c>
      <c r="K241" s="31">
        <v>7</v>
      </c>
      <c r="L241" s="31">
        <v>13</v>
      </c>
      <c r="M241" s="31">
        <v>12</v>
      </c>
      <c r="Q241" s="138"/>
    </row>
    <row r="242" spans="1:17" s="54" customFormat="1" x14ac:dyDescent="0.2">
      <c r="A242" s="156" t="str">
        <f t="shared" si="35"/>
        <v>Manawatū/Wairarapa</v>
      </c>
      <c r="B242" s="156" t="str">
        <f t="shared" si="34"/>
        <v>Levin</v>
      </c>
      <c r="C242" s="78" t="s">
        <v>15</v>
      </c>
      <c r="D242" s="31">
        <v>0</v>
      </c>
      <c r="E242" s="31">
        <v>0</v>
      </c>
      <c r="F242" s="31">
        <v>0</v>
      </c>
      <c r="G242" s="31">
        <v>0</v>
      </c>
      <c r="H242" s="31">
        <v>0</v>
      </c>
      <c r="I242" s="31">
        <v>0</v>
      </c>
      <c r="J242" s="31">
        <v>0</v>
      </c>
      <c r="K242" s="31">
        <v>0</v>
      </c>
      <c r="L242" s="31">
        <v>0</v>
      </c>
      <c r="M242" s="31">
        <v>0</v>
      </c>
      <c r="Q242" s="138"/>
    </row>
    <row r="243" spans="1:17" s="54" customFormat="1" x14ac:dyDescent="0.2">
      <c r="A243" s="156" t="str">
        <f t="shared" si="35"/>
        <v>Manawatū/Wairarapa</v>
      </c>
      <c r="B243" s="152" t="str">
        <f t="shared" si="34"/>
        <v>Levin</v>
      </c>
      <c r="C243" s="77" t="s">
        <v>0</v>
      </c>
      <c r="D243" s="109">
        <v>40</v>
      </c>
      <c r="E243" s="109">
        <v>61</v>
      </c>
      <c r="F243" s="109">
        <v>68</v>
      </c>
      <c r="G243" s="109">
        <v>73</v>
      </c>
      <c r="H243" s="109">
        <v>82</v>
      </c>
      <c r="I243" s="109">
        <v>80</v>
      </c>
      <c r="J243" s="109">
        <v>31</v>
      </c>
      <c r="K243" s="109">
        <v>50</v>
      </c>
      <c r="L243" s="109">
        <v>52</v>
      </c>
      <c r="M243" s="109">
        <v>62</v>
      </c>
      <c r="Q243" s="138"/>
    </row>
    <row r="244" spans="1:17" s="54" customFormat="1" x14ac:dyDescent="0.2">
      <c r="A244" s="156" t="str">
        <f t="shared" si="35"/>
        <v>Manawatū/Wairarapa</v>
      </c>
      <c r="B244" s="150" t="s">
        <v>65</v>
      </c>
      <c r="C244" s="24" t="s">
        <v>17</v>
      </c>
      <c r="D244" s="59">
        <v>57</v>
      </c>
      <c r="E244" s="59">
        <v>48</v>
      </c>
      <c r="F244" s="59">
        <v>50</v>
      </c>
      <c r="G244" s="59">
        <v>67</v>
      </c>
      <c r="H244" s="59">
        <v>68</v>
      </c>
      <c r="I244" s="59">
        <v>73</v>
      </c>
      <c r="J244" s="59">
        <v>70</v>
      </c>
      <c r="K244" s="59">
        <v>61</v>
      </c>
      <c r="L244" s="59">
        <v>47</v>
      </c>
      <c r="M244" s="59">
        <v>34</v>
      </c>
      <c r="Q244" s="138"/>
    </row>
    <row r="245" spans="1:17" s="54" customFormat="1" x14ac:dyDescent="0.2">
      <c r="A245" s="156" t="str">
        <f t="shared" si="35"/>
        <v>Manawatū/Wairarapa</v>
      </c>
      <c r="B245" s="156" t="str">
        <f t="shared" si="34"/>
        <v>Masterton</v>
      </c>
      <c r="C245" s="78" t="s">
        <v>88</v>
      </c>
      <c r="D245" s="31">
        <v>2</v>
      </c>
      <c r="E245" s="31">
        <v>8</v>
      </c>
      <c r="F245" s="31">
        <v>3</v>
      </c>
      <c r="G245" s="31">
        <v>5</v>
      </c>
      <c r="H245" s="31">
        <v>5</v>
      </c>
      <c r="I245" s="31">
        <v>2</v>
      </c>
      <c r="J245" s="31">
        <v>8</v>
      </c>
      <c r="K245" s="31">
        <v>3</v>
      </c>
      <c r="L245" s="31">
        <v>8</v>
      </c>
      <c r="M245" s="31">
        <v>3</v>
      </c>
      <c r="Q245" s="138"/>
    </row>
    <row r="246" spans="1:17" s="54" customFormat="1" x14ac:dyDescent="0.2">
      <c r="A246" s="156" t="str">
        <f t="shared" si="35"/>
        <v>Manawatū/Wairarapa</v>
      </c>
      <c r="B246" s="156" t="str">
        <f t="shared" ref="B246:B258" si="36">B245</f>
        <v>Masterton</v>
      </c>
      <c r="C246" s="78" t="s">
        <v>18</v>
      </c>
      <c r="D246" s="31">
        <v>5</v>
      </c>
      <c r="E246" s="31">
        <v>2</v>
      </c>
      <c r="F246" s="31">
        <v>7</v>
      </c>
      <c r="G246" s="31">
        <v>7</v>
      </c>
      <c r="H246" s="31">
        <v>13</v>
      </c>
      <c r="I246" s="31">
        <v>3</v>
      </c>
      <c r="J246" s="31">
        <v>10</v>
      </c>
      <c r="K246" s="31">
        <v>13</v>
      </c>
      <c r="L246" s="31">
        <v>3</v>
      </c>
      <c r="M246" s="31">
        <v>9</v>
      </c>
      <c r="Q246" s="138"/>
    </row>
    <row r="247" spans="1:17" s="54" customFormat="1" x14ac:dyDescent="0.2">
      <c r="A247" s="156" t="str">
        <f t="shared" si="35"/>
        <v>Manawatū/Wairarapa</v>
      </c>
      <c r="B247" s="156" t="str">
        <f t="shared" si="36"/>
        <v>Masterton</v>
      </c>
      <c r="C247" s="78" t="s">
        <v>15</v>
      </c>
      <c r="D247" s="31">
        <v>0</v>
      </c>
      <c r="E247" s="31">
        <v>0</v>
      </c>
      <c r="F247" s="31">
        <v>0</v>
      </c>
      <c r="G247" s="31">
        <v>0</v>
      </c>
      <c r="H247" s="31">
        <v>0</v>
      </c>
      <c r="I247" s="31">
        <v>0</v>
      </c>
      <c r="J247" s="31">
        <v>0</v>
      </c>
      <c r="K247" s="31">
        <v>1</v>
      </c>
      <c r="L247" s="31">
        <v>0</v>
      </c>
      <c r="M247" s="31">
        <v>0</v>
      </c>
      <c r="Q247" s="138"/>
    </row>
    <row r="248" spans="1:17" s="54" customFormat="1" x14ac:dyDescent="0.2">
      <c r="A248" s="156" t="str">
        <f t="shared" si="35"/>
        <v>Manawatū/Wairarapa</v>
      </c>
      <c r="B248" s="152" t="str">
        <f t="shared" si="36"/>
        <v>Masterton</v>
      </c>
      <c r="C248" s="77" t="s">
        <v>0</v>
      </c>
      <c r="D248" s="109">
        <v>64</v>
      </c>
      <c r="E248" s="109">
        <v>58</v>
      </c>
      <c r="F248" s="109">
        <v>60</v>
      </c>
      <c r="G248" s="109">
        <v>79</v>
      </c>
      <c r="H248" s="109">
        <v>86</v>
      </c>
      <c r="I248" s="109">
        <v>78</v>
      </c>
      <c r="J248" s="109">
        <v>88</v>
      </c>
      <c r="K248" s="109">
        <v>78</v>
      </c>
      <c r="L248" s="109">
        <v>58</v>
      </c>
      <c r="M248" s="109">
        <v>46</v>
      </c>
      <c r="Q248" s="138"/>
    </row>
    <row r="249" spans="1:17" s="54" customFormat="1" ht="14.25" customHeight="1" x14ac:dyDescent="0.2">
      <c r="A249" s="156" t="str">
        <f t="shared" si="35"/>
        <v>Manawatū/Wairarapa</v>
      </c>
      <c r="B249" s="150" t="s">
        <v>66</v>
      </c>
      <c r="C249" s="24" t="s">
        <v>17</v>
      </c>
      <c r="D249" s="59">
        <v>128</v>
      </c>
      <c r="E249" s="59">
        <v>120</v>
      </c>
      <c r="F249" s="59">
        <v>115</v>
      </c>
      <c r="G249" s="59">
        <v>175</v>
      </c>
      <c r="H249" s="59">
        <v>136</v>
      </c>
      <c r="I249" s="59">
        <v>130</v>
      </c>
      <c r="J249" s="59">
        <v>148</v>
      </c>
      <c r="K249" s="59">
        <v>95</v>
      </c>
      <c r="L249" s="59">
        <v>90</v>
      </c>
      <c r="M249" s="59">
        <v>99</v>
      </c>
      <c r="Q249" s="138"/>
    </row>
    <row r="250" spans="1:17" s="54" customFormat="1" x14ac:dyDescent="0.2">
      <c r="A250" s="156" t="str">
        <f t="shared" si="35"/>
        <v>Manawatū/Wairarapa</v>
      </c>
      <c r="B250" s="156" t="str">
        <f t="shared" si="36"/>
        <v>Palmerston North</v>
      </c>
      <c r="C250" s="78" t="s">
        <v>88</v>
      </c>
      <c r="D250" s="31">
        <v>10</v>
      </c>
      <c r="E250" s="31">
        <v>11</v>
      </c>
      <c r="F250" s="31">
        <v>11</v>
      </c>
      <c r="G250" s="31">
        <v>13</v>
      </c>
      <c r="H250" s="31">
        <v>14</v>
      </c>
      <c r="I250" s="31">
        <v>21</v>
      </c>
      <c r="J250" s="31">
        <v>18</v>
      </c>
      <c r="K250" s="31">
        <v>12</v>
      </c>
      <c r="L250" s="31">
        <v>5</v>
      </c>
      <c r="M250" s="31">
        <v>4</v>
      </c>
      <c r="Q250" s="138"/>
    </row>
    <row r="251" spans="1:17" s="54" customFormat="1" x14ac:dyDescent="0.2">
      <c r="A251" s="156" t="str">
        <f t="shared" si="35"/>
        <v>Manawatū/Wairarapa</v>
      </c>
      <c r="B251" s="156" t="str">
        <f t="shared" si="36"/>
        <v>Palmerston North</v>
      </c>
      <c r="C251" s="78" t="s">
        <v>18</v>
      </c>
      <c r="D251" s="31">
        <v>11</v>
      </c>
      <c r="E251" s="31">
        <v>14</v>
      </c>
      <c r="F251" s="31">
        <v>25</v>
      </c>
      <c r="G251" s="31">
        <v>32</v>
      </c>
      <c r="H251" s="31">
        <v>19</v>
      </c>
      <c r="I251" s="31">
        <v>29</v>
      </c>
      <c r="J251" s="31">
        <v>40</v>
      </c>
      <c r="K251" s="31">
        <v>20</v>
      </c>
      <c r="L251" s="31">
        <v>25</v>
      </c>
      <c r="M251" s="31">
        <v>18</v>
      </c>
      <c r="Q251" s="138"/>
    </row>
    <row r="252" spans="1:17" s="54" customFormat="1" x14ac:dyDescent="0.2">
      <c r="A252" s="156" t="str">
        <f t="shared" si="35"/>
        <v>Manawatū/Wairarapa</v>
      </c>
      <c r="B252" s="156" t="str">
        <f t="shared" si="36"/>
        <v>Palmerston North</v>
      </c>
      <c r="C252" s="78" t="s">
        <v>15</v>
      </c>
      <c r="D252" s="31">
        <v>0</v>
      </c>
      <c r="E252" s="31">
        <v>0</v>
      </c>
      <c r="F252" s="31">
        <v>0</v>
      </c>
      <c r="G252" s="31">
        <v>0</v>
      </c>
      <c r="H252" s="31">
        <v>0</v>
      </c>
      <c r="I252" s="31">
        <v>0</v>
      </c>
      <c r="J252" s="31">
        <v>4</v>
      </c>
      <c r="K252" s="31">
        <v>0</v>
      </c>
      <c r="L252" s="31">
        <v>2</v>
      </c>
      <c r="M252" s="31">
        <v>2</v>
      </c>
      <c r="Q252" s="138"/>
    </row>
    <row r="253" spans="1:17" s="54" customFormat="1" x14ac:dyDescent="0.2">
      <c r="A253" s="156" t="str">
        <f t="shared" si="35"/>
        <v>Manawatū/Wairarapa</v>
      </c>
      <c r="B253" s="152" t="str">
        <f t="shared" si="36"/>
        <v>Palmerston North</v>
      </c>
      <c r="C253" s="77" t="s">
        <v>0</v>
      </c>
      <c r="D253" s="109">
        <v>149</v>
      </c>
      <c r="E253" s="109">
        <v>145</v>
      </c>
      <c r="F253" s="109">
        <v>151</v>
      </c>
      <c r="G253" s="109">
        <v>220</v>
      </c>
      <c r="H253" s="109">
        <v>169</v>
      </c>
      <c r="I253" s="109">
        <v>180</v>
      </c>
      <c r="J253" s="109">
        <v>210</v>
      </c>
      <c r="K253" s="109">
        <v>127</v>
      </c>
      <c r="L253" s="109">
        <v>122</v>
      </c>
      <c r="M253" s="109">
        <v>123</v>
      </c>
      <c r="Q253" s="138"/>
    </row>
    <row r="254" spans="1:17" s="54" customFormat="1" ht="14.25" customHeight="1" x14ac:dyDescent="0.2">
      <c r="A254" s="156" t="str">
        <f t="shared" si="35"/>
        <v>Manawatū/Wairarapa</v>
      </c>
      <c r="B254" s="156" t="s">
        <v>114</v>
      </c>
      <c r="C254" s="78" t="s">
        <v>17</v>
      </c>
      <c r="D254" s="31">
        <v>226</v>
      </c>
      <c r="E254" s="31">
        <v>223</v>
      </c>
      <c r="F254" s="31">
        <v>216</v>
      </c>
      <c r="G254" s="31">
        <v>307</v>
      </c>
      <c r="H254" s="31">
        <v>277</v>
      </c>
      <c r="I254" s="31">
        <v>265</v>
      </c>
      <c r="J254" s="31">
        <v>248</v>
      </c>
      <c r="K254" s="31">
        <v>200</v>
      </c>
      <c r="L254" s="31">
        <v>177</v>
      </c>
      <c r="M254" s="31">
        <v>179</v>
      </c>
      <c r="Q254" s="138"/>
    </row>
    <row r="255" spans="1:17" s="54" customFormat="1" x14ac:dyDescent="0.2">
      <c r="A255" s="156" t="str">
        <f t="shared" si="35"/>
        <v>Manawatū/Wairarapa</v>
      </c>
      <c r="B255" s="156" t="str">
        <f t="shared" si="36"/>
        <v>Justice service area total</v>
      </c>
      <c r="C255" s="78" t="s">
        <v>88</v>
      </c>
      <c r="D255" s="31">
        <v>16</v>
      </c>
      <c r="E255" s="31">
        <v>25</v>
      </c>
      <c r="F255" s="31">
        <v>23</v>
      </c>
      <c r="G255" s="31">
        <v>22</v>
      </c>
      <c r="H255" s="31">
        <v>28</v>
      </c>
      <c r="I255" s="31">
        <v>39</v>
      </c>
      <c r="J255" s="31">
        <v>30</v>
      </c>
      <c r="K255" s="31">
        <v>24</v>
      </c>
      <c r="L255" s="31">
        <v>20</v>
      </c>
      <c r="M255" s="31">
        <v>12</v>
      </c>
      <c r="Q255" s="138"/>
    </row>
    <row r="256" spans="1:17" s="54" customFormat="1" x14ac:dyDescent="0.2">
      <c r="A256" s="156" t="str">
        <f t="shared" si="35"/>
        <v>Manawatū/Wairarapa</v>
      </c>
      <c r="B256" s="156" t="str">
        <f t="shared" si="36"/>
        <v>Justice service area total</v>
      </c>
      <c r="C256" s="78" t="s">
        <v>18</v>
      </c>
      <c r="D256" s="31">
        <v>24</v>
      </c>
      <c r="E256" s="31">
        <v>18</v>
      </c>
      <c r="F256" s="31">
        <v>41</v>
      </c>
      <c r="G256" s="31">
        <v>49</v>
      </c>
      <c r="H256" s="31">
        <v>40</v>
      </c>
      <c r="I256" s="31">
        <v>45</v>
      </c>
      <c r="J256" s="31">
        <v>56</v>
      </c>
      <c r="K256" s="31">
        <v>41</v>
      </c>
      <c r="L256" s="31">
        <v>41</v>
      </c>
      <c r="M256" s="31">
        <v>40</v>
      </c>
      <c r="Q256" s="138"/>
    </row>
    <row r="257" spans="1:17" s="54" customFormat="1" x14ac:dyDescent="0.2">
      <c r="A257" s="156" t="str">
        <f t="shared" si="35"/>
        <v>Manawatū/Wairarapa</v>
      </c>
      <c r="B257" s="156" t="str">
        <f t="shared" si="36"/>
        <v>Justice service area total</v>
      </c>
      <c r="C257" s="78" t="s">
        <v>15</v>
      </c>
      <c r="D257" s="31">
        <v>0</v>
      </c>
      <c r="E257" s="31">
        <v>0</v>
      </c>
      <c r="F257" s="31">
        <v>0</v>
      </c>
      <c r="G257" s="31">
        <v>0</v>
      </c>
      <c r="H257" s="31">
        <v>0</v>
      </c>
      <c r="I257" s="31">
        <v>0</v>
      </c>
      <c r="J257" s="31">
        <v>4</v>
      </c>
      <c r="K257" s="31">
        <v>1</v>
      </c>
      <c r="L257" s="31">
        <v>2</v>
      </c>
      <c r="M257" s="31">
        <v>2</v>
      </c>
      <c r="Q257" s="138"/>
    </row>
    <row r="258" spans="1:17" s="54" customFormat="1" x14ac:dyDescent="0.2">
      <c r="A258" s="152" t="str">
        <f t="shared" si="35"/>
        <v>Manawatū/Wairarapa</v>
      </c>
      <c r="B258" s="152" t="str">
        <f t="shared" si="36"/>
        <v>Justice service area total</v>
      </c>
      <c r="C258" s="77" t="s">
        <v>0</v>
      </c>
      <c r="D258" s="67">
        <v>266</v>
      </c>
      <c r="E258" s="67">
        <v>266</v>
      </c>
      <c r="F258" s="67">
        <v>280</v>
      </c>
      <c r="G258" s="67">
        <v>378</v>
      </c>
      <c r="H258" s="67">
        <v>345</v>
      </c>
      <c r="I258" s="67">
        <v>349</v>
      </c>
      <c r="J258" s="67">
        <v>338</v>
      </c>
      <c r="K258" s="67">
        <v>266</v>
      </c>
      <c r="L258" s="67">
        <v>240</v>
      </c>
      <c r="M258" s="67">
        <v>233</v>
      </c>
      <c r="Q258" s="138"/>
    </row>
    <row r="259" spans="1:17" s="54" customFormat="1" ht="14.25" customHeight="1" x14ac:dyDescent="0.2">
      <c r="A259" s="150" t="s">
        <v>132</v>
      </c>
      <c r="B259" s="150" t="s">
        <v>68</v>
      </c>
      <c r="C259" s="24" t="s">
        <v>17</v>
      </c>
      <c r="D259" s="59">
        <v>71</v>
      </c>
      <c r="E259" s="31">
        <v>92</v>
      </c>
      <c r="F259" s="31">
        <v>84</v>
      </c>
      <c r="G259" s="59">
        <v>111</v>
      </c>
      <c r="H259" s="59">
        <v>128</v>
      </c>
      <c r="I259" s="59">
        <v>112</v>
      </c>
      <c r="J259" s="59">
        <v>104</v>
      </c>
      <c r="K259" s="59">
        <v>60</v>
      </c>
      <c r="L259" s="59">
        <v>53</v>
      </c>
      <c r="M259" s="59">
        <v>61</v>
      </c>
      <c r="Q259" s="138"/>
    </row>
    <row r="260" spans="1:17" s="54" customFormat="1" x14ac:dyDescent="0.2">
      <c r="A260" s="156" t="s">
        <v>132</v>
      </c>
      <c r="B260" s="156" t="str">
        <f t="shared" ref="B260:B263" si="37">B259</f>
        <v>Hutt Valley</v>
      </c>
      <c r="C260" s="78" t="s">
        <v>88</v>
      </c>
      <c r="D260" s="31">
        <v>5</v>
      </c>
      <c r="E260" s="31">
        <v>4</v>
      </c>
      <c r="F260" s="31">
        <v>11</v>
      </c>
      <c r="G260" s="31">
        <v>16</v>
      </c>
      <c r="H260" s="31">
        <v>13</v>
      </c>
      <c r="I260" s="31">
        <v>11</v>
      </c>
      <c r="J260" s="31">
        <v>14</v>
      </c>
      <c r="K260" s="31">
        <v>17</v>
      </c>
      <c r="L260" s="31">
        <v>10</v>
      </c>
      <c r="M260" s="31">
        <v>9</v>
      </c>
      <c r="Q260" s="138"/>
    </row>
    <row r="261" spans="1:17" s="54" customFormat="1" x14ac:dyDescent="0.2">
      <c r="A261" s="156" t="s">
        <v>132</v>
      </c>
      <c r="B261" s="156" t="str">
        <f t="shared" si="37"/>
        <v>Hutt Valley</v>
      </c>
      <c r="C261" s="78" t="s">
        <v>18</v>
      </c>
      <c r="D261" s="31">
        <v>9</v>
      </c>
      <c r="E261" s="31">
        <v>22</v>
      </c>
      <c r="F261" s="31">
        <v>16</v>
      </c>
      <c r="G261" s="31">
        <v>22</v>
      </c>
      <c r="H261" s="31">
        <v>29</v>
      </c>
      <c r="I261" s="31">
        <v>34</v>
      </c>
      <c r="J261" s="31">
        <v>38</v>
      </c>
      <c r="K261" s="31">
        <v>24</v>
      </c>
      <c r="L261" s="31">
        <v>32</v>
      </c>
      <c r="M261" s="31">
        <v>27</v>
      </c>
      <c r="Q261" s="138"/>
    </row>
    <row r="262" spans="1:17" s="54" customFormat="1" x14ac:dyDescent="0.2">
      <c r="A262" s="156" t="s">
        <v>132</v>
      </c>
      <c r="B262" s="156" t="str">
        <f t="shared" si="37"/>
        <v>Hutt Valley</v>
      </c>
      <c r="C262" s="78" t="s">
        <v>15</v>
      </c>
      <c r="D262" s="31">
        <v>0</v>
      </c>
      <c r="E262" s="31">
        <v>0</v>
      </c>
      <c r="F262" s="31">
        <v>0</v>
      </c>
      <c r="G262" s="31">
        <v>0</v>
      </c>
      <c r="H262" s="31">
        <v>0</v>
      </c>
      <c r="I262" s="31">
        <v>0</v>
      </c>
      <c r="J262" s="31">
        <v>0</v>
      </c>
      <c r="K262" s="31">
        <v>1</v>
      </c>
      <c r="L262" s="31">
        <v>0</v>
      </c>
      <c r="M262" s="31">
        <v>0</v>
      </c>
      <c r="Q262" s="138"/>
    </row>
    <row r="263" spans="1:17" s="54" customFormat="1" x14ac:dyDescent="0.2">
      <c r="A263" s="156" t="s">
        <v>132</v>
      </c>
      <c r="B263" s="152" t="str">
        <f t="shared" si="37"/>
        <v>Hutt Valley</v>
      </c>
      <c r="C263" s="77" t="s">
        <v>0</v>
      </c>
      <c r="D263" s="109">
        <v>85</v>
      </c>
      <c r="E263" s="32">
        <v>118</v>
      </c>
      <c r="F263" s="32">
        <v>111</v>
      </c>
      <c r="G263" s="109">
        <v>149</v>
      </c>
      <c r="H263" s="109">
        <v>170</v>
      </c>
      <c r="I263" s="109">
        <v>157</v>
      </c>
      <c r="J263" s="109">
        <v>156</v>
      </c>
      <c r="K263" s="109">
        <v>102</v>
      </c>
      <c r="L263" s="109">
        <v>95</v>
      </c>
      <c r="M263" s="109">
        <v>97</v>
      </c>
      <c r="Q263" s="138"/>
    </row>
    <row r="264" spans="1:17" s="54" customFormat="1" x14ac:dyDescent="0.2">
      <c r="A264" s="156" t="s">
        <v>132</v>
      </c>
      <c r="B264" s="150" t="s">
        <v>69</v>
      </c>
      <c r="C264" s="24" t="s">
        <v>17</v>
      </c>
      <c r="D264" s="59">
        <v>66</v>
      </c>
      <c r="E264" s="59">
        <v>68</v>
      </c>
      <c r="F264" s="59">
        <v>94</v>
      </c>
      <c r="G264" s="59">
        <v>88</v>
      </c>
      <c r="H264" s="59">
        <v>107</v>
      </c>
      <c r="I264" s="59">
        <v>104</v>
      </c>
      <c r="J264" s="59">
        <v>68</v>
      </c>
      <c r="K264" s="59">
        <v>52</v>
      </c>
      <c r="L264" s="59">
        <v>51</v>
      </c>
      <c r="M264" s="59">
        <v>41</v>
      </c>
      <c r="Q264" s="138"/>
    </row>
    <row r="265" spans="1:17" s="54" customFormat="1" x14ac:dyDescent="0.2">
      <c r="A265" s="156" t="s">
        <v>132</v>
      </c>
      <c r="B265" s="156" t="str">
        <f t="shared" ref="B265:B268" si="38">B264</f>
        <v>Porirua</v>
      </c>
      <c r="C265" s="78" t="s">
        <v>88</v>
      </c>
      <c r="D265" s="31">
        <v>5</v>
      </c>
      <c r="E265" s="31">
        <v>8</v>
      </c>
      <c r="F265" s="31">
        <v>8</v>
      </c>
      <c r="G265" s="31">
        <v>14</v>
      </c>
      <c r="H265" s="31">
        <v>12</v>
      </c>
      <c r="I265" s="31">
        <v>10</v>
      </c>
      <c r="J265" s="31">
        <v>12</v>
      </c>
      <c r="K265" s="31">
        <v>10</v>
      </c>
      <c r="L265" s="31">
        <v>10</v>
      </c>
      <c r="M265" s="31">
        <v>11</v>
      </c>
      <c r="Q265" s="138"/>
    </row>
    <row r="266" spans="1:17" s="54" customFormat="1" x14ac:dyDescent="0.2">
      <c r="A266" s="156" t="s">
        <v>132</v>
      </c>
      <c r="B266" s="156" t="str">
        <f t="shared" si="38"/>
        <v>Porirua</v>
      </c>
      <c r="C266" s="78" t="s">
        <v>18</v>
      </c>
      <c r="D266" s="31">
        <v>9</v>
      </c>
      <c r="E266" s="31">
        <v>10</v>
      </c>
      <c r="F266" s="31">
        <v>20</v>
      </c>
      <c r="G266" s="31">
        <v>22</v>
      </c>
      <c r="H266" s="31">
        <v>35</v>
      </c>
      <c r="I266" s="31">
        <v>33</v>
      </c>
      <c r="J266" s="31">
        <v>22</v>
      </c>
      <c r="K266" s="31">
        <v>18</v>
      </c>
      <c r="L266" s="31">
        <v>18</v>
      </c>
      <c r="M266" s="31">
        <v>27</v>
      </c>
      <c r="Q266" s="138"/>
    </row>
    <row r="267" spans="1:17" s="54" customFormat="1" x14ac:dyDescent="0.2">
      <c r="A267" s="156" t="s">
        <v>132</v>
      </c>
      <c r="B267" s="156" t="str">
        <f t="shared" si="38"/>
        <v>Porirua</v>
      </c>
      <c r="C267" s="78" t="s">
        <v>15</v>
      </c>
      <c r="D267" s="31">
        <v>0</v>
      </c>
      <c r="E267" s="31">
        <v>0</v>
      </c>
      <c r="F267" s="31">
        <v>0</v>
      </c>
      <c r="G267" s="31">
        <v>0</v>
      </c>
      <c r="H267" s="31">
        <v>1</v>
      </c>
      <c r="I267" s="31">
        <v>0</v>
      </c>
      <c r="J267" s="31">
        <v>0</v>
      </c>
      <c r="K267" s="31">
        <v>0</v>
      </c>
      <c r="L267" s="31">
        <v>1</v>
      </c>
      <c r="M267" s="31">
        <v>0</v>
      </c>
      <c r="Q267" s="138"/>
    </row>
    <row r="268" spans="1:17" s="54" customFormat="1" x14ac:dyDescent="0.2">
      <c r="A268" s="156" t="s">
        <v>132</v>
      </c>
      <c r="B268" s="152" t="str">
        <f t="shared" si="38"/>
        <v>Porirua</v>
      </c>
      <c r="C268" s="77" t="s">
        <v>0</v>
      </c>
      <c r="D268" s="109">
        <v>80</v>
      </c>
      <c r="E268" s="109">
        <v>86</v>
      </c>
      <c r="F268" s="109">
        <v>122</v>
      </c>
      <c r="G268" s="109">
        <v>124</v>
      </c>
      <c r="H268" s="109">
        <v>155</v>
      </c>
      <c r="I268" s="109">
        <v>147</v>
      </c>
      <c r="J268" s="109">
        <v>102</v>
      </c>
      <c r="K268" s="109">
        <v>80</v>
      </c>
      <c r="L268" s="109">
        <v>80</v>
      </c>
      <c r="M268" s="109">
        <v>79</v>
      </c>
      <c r="Q268" s="138"/>
    </row>
    <row r="269" spans="1:17" s="54" customFormat="1" ht="14.25" customHeight="1" x14ac:dyDescent="0.2">
      <c r="A269" s="156" t="s">
        <v>132</v>
      </c>
      <c r="B269" s="156" t="s">
        <v>114</v>
      </c>
      <c r="C269" s="78" t="s">
        <v>17</v>
      </c>
      <c r="D269" s="59">
        <v>137</v>
      </c>
      <c r="E269" s="59">
        <v>160</v>
      </c>
      <c r="F269" s="59">
        <v>178</v>
      </c>
      <c r="G269" s="59">
        <v>199</v>
      </c>
      <c r="H269" s="59">
        <v>235</v>
      </c>
      <c r="I269" s="59">
        <v>216</v>
      </c>
      <c r="J269" s="59">
        <v>172</v>
      </c>
      <c r="K269" s="59">
        <v>112</v>
      </c>
      <c r="L269" s="59">
        <v>104</v>
      </c>
      <c r="M269" s="59">
        <v>102</v>
      </c>
      <c r="Q269" s="138"/>
    </row>
    <row r="270" spans="1:17" s="54" customFormat="1" x14ac:dyDescent="0.2">
      <c r="A270" s="156" t="s">
        <v>132</v>
      </c>
      <c r="B270" s="156" t="str">
        <f t="shared" ref="B270:B273" si="39">B269</f>
        <v>Justice service area total</v>
      </c>
      <c r="C270" s="78" t="s">
        <v>88</v>
      </c>
      <c r="D270" s="31">
        <v>10</v>
      </c>
      <c r="E270" s="31">
        <v>12</v>
      </c>
      <c r="F270" s="31">
        <v>19</v>
      </c>
      <c r="G270" s="31">
        <v>30</v>
      </c>
      <c r="H270" s="31">
        <v>25</v>
      </c>
      <c r="I270" s="31">
        <v>21</v>
      </c>
      <c r="J270" s="31">
        <v>26</v>
      </c>
      <c r="K270" s="31">
        <v>27</v>
      </c>
      <c r="L270" s="31">
        <v>20</v>
      </c>
      <c r="M270" s="31">
        <v>20</v>
      </c>
      <c r="Q270" s="138"/>
    </row>
    <row r="271" spans="1:17" s="54" customFormat="1" x14ac:dyDescent="0.2">
      <c r="A271" s="156" t="s">
        <v>132</v>
      </c>
      <c r="B271" s="156" t="str">
        <f t="shared" si="39"/>
        <v>Justice service area total</v>
      </c>
      <c r="C271" s="78" t="s">
        <v>18</v>
      </c>
      <c r="D271" s="31">
        <v>18</v>
      </c>
      <c r="E271" s="31">
        <v>32</v>
      </c>
      <c r="F271" s="31">
        <v>36</v>
      </c>
      <c r="G271" s="31">
        <v>44</v>
      </c>
      <c r="H271" s="31">
        <v>64</v>
      </c>
      <c r="I271" s="31">
        <v>67</v>
      </c>
      <c r="J271" s="31">
        <v>60</v>
      </c>
      <c r="K271" s="31">
        <v>42</v>
      </c>
      <c r="L271" s="31">
        <v>50</v>
      </c>
      <c r="M271" s="31">
        <v>54</v>
      </c>
      <c r="Q271" s="138"/>
    </row>
    <row r="272" spans="1:17" s="60" customFormat="1" x14ac:dyDescent="0.2">
      <c r="A272" s="156" t="s">
        <v>132</v>
      </c>
      <c r="B272" s="156" t="str">
        <f t="shared" si="39"/>
        <v>Justice service area total</v>
      </c>
      <c r="C272" s="78" t="s">
        <v>15</v>
      </c>
      <c r="D272" s="31">
        <v>0</v>
      </c>
      <c r="E272" s="31">
        <v>0</v>
      </c>
      <c r="F272" s="31">
        <v>0</v>
      </c>
      <c r="G272" s="31">
        <v>0</v>
      </c>
      <c r="H272" s="31">
        <v>1</v>
      </c>
      <c r="I272" s="31">
        <v>0</v>
      </c>
      <c r="J272" s="31">
        <v>0</v>
      </c>
      <c r="K272" s="31">
        <v>1</v>
      </c>
      <c r="L272" s="31">
        <v>1</v>
      </c>
      <c r="M272" s="31">
        <v>0</v>
      </c>
      <c r="Q272" s="138"/>
    </row>
    <row r="273" spans="1:17" s="54" customFormat="1" x14ac:dyDescent="0.2">
      <c r="A273" s="152" t="s">
        <v>132</v>
      </c>
      <c r="B273" s="152" t="str">
        <f t="shared" si="39"/>
        <v>Justice service area total</v>
      </c>
      <c r="C273" s="77" t="s">
        <v>0</v>
      </c>
      <c r="D273" s="67">
        <v>165</v>
      </c>
      <c r="E273" s="67">
        <v>204</v>
      </c>
      <c r="F273" s="67">
        <v>233</v>
      </c>
      <c r="G273" s="67">
        <v>273</v>
      </c>
      <c r="H273" s="67">
        <v>325</v>
      </c>
      <c r="I273" s="67">
        <v>304</v>
      </c>
      <c r="J273" s="67">
        <v>258</v>
      </c>
      <c r="K273" s="67">
        <v>182</v>
      </c>
      <c r="L273" s="67">
        <v>175</v>
      </c>
      <c r="M273" s="67">
        <v>176</v>
      </c>
      <c r="Q273" s="138"/>
    </row>
    <row r="274" spans="1:17" s="54" customFormat="1" ht="14.25" customHeight="1" x14ac:dyDescent="0.2">
      <c r="A274" s="150" t="s">
        <v>29</v>
      </c>
      <c r="B274" s="150" t="s">
        <v>67</v>
      </c>
      <c r="C274" s="24" t="s">
        <v>17</v>
      </c>
      <c r="D274" s="59">
        <v>0</v>
      </c>
      <c r="E274" s="59">
        <v>0</v>
      </c>
      <c r="F274" s="59">
        <v>0</v>
      </c>
      <c r="G274" s="59">
        <v>2</v>
      </c>
      <c r="H274" s="59">
        <v>2</v>
      </c>
      <c r="I274" s="59">
        <v>0</v>
      </c>
      <c r="J274" s="59">
        <v>0</v>
      </c>
      <c r="K274" s="59">
        <v>1</v>
      </c>
      <c r="L274" s="59">
        <v>0</v>
      </c>
      <c r="M274" s="59">
        <v>0</v>
      </c>
      <c r="Q274" s="138"/>
    </row>
    <row r="275" spans="1:17" s="54" customFormat="1" x14ac:dyDescent="0.2">
      <c r="A275" s="156" t="str">
        <f t="shared" ref="A275:B288" si="40">A274</f>
        <v>Wellington</v>
      </c>
      <c r="B275" s="156" t="str">
        <f t="shared" si="40"/>
        <v>Chatham Islands</v>
      </c>
      <c r="C275" s="78" t="s">
        <v>88</v>
      </c>
      <c r="D275" s="31">
        <v>0</v>
      </c>
      <c r="E275" s="31">
        <v>1</v>
      </c>
      <c r="F275" s="31">
        <v>0</v>
      </c>
      <c r="G275" s="31">
        <v>1</v>
      </c>
      <c r="H275" s="31">
        <v>0</v>
      </c>
      <c r="I275" s="31">
        <v>0</v>
      </c>
      <c r="J275" s="31">
        <v>0</v>
      </c>
      <c r="K275" s="31">
        <v>0</v>
      </c>
      <c r="L275" s="31">
        <v>0</v>
      </c>
      <c r="M275" s="31">
        <v>0</v>
      </c>
      <c r="Q275" s="138"/>
    </row>
    <row r="276" spans="1:17" s="54" customFormat="1" x14ac:dyDescent="0.2">
      <c r="A276" s="156" t="str">
        <f t="shared" si="40"/>
        <v>Wellington</v>
      </c>
      <c r="B276" s="156" t="str">
        <f t="shared" si="40"/>
        <v>Chatham Islands</v>
      </c>
      <c r="C276" s="78" t="s">
        <v>18</v>
      </c>
      <c r="D276" s="31">
        <v>0</v>
      </c>
      <c r="E276" s="31">
        <v>0</v>
      </c>
      <c r="F276" s="31">
        <v>0</v>
      </c>
      <c r="G276" s="31">
        <v>0</v>
      </c>
      <c r="H276" s="31">
        <v>0</v>
      </c>
      <c r="I276" s="31">
        <v>0</v>
      </c>
      <c r="J276" s="31">
        <v>0</v>
      </c>
      <c r="K276" s="31">
        <v>0</v>
      </c>
      <c r="L276" s="31">
        <v>0</v>
      </c>
      <c r="M276" s="31">
        <v>0</v>
      </c>
      <c r="Q276" s="138"/>
    </row>
    <row r="277" spans="1:17" s="54" customFormat="1" x14ac:dyDescent="0.2">
      <c r="A277" s="156" t="str">
        <f t="shared" si="40"/>
        <v>Wellington</v>
      </c>
      <c r="B277" s="156" t="str">
        <f t="shared" si="40"/>
        <v>Chatham Islands</v>
      </c>
      <c r="C277" s="78" t="s">
        <v>15</v>
      </c>
      <c r="D277" s="31">
        <v>0</v>
      </c>
      <c r="E277" s="31">
        <v>0</v>
      </c>
      <c r="F277" s="31">
        <v>0</v>
      </c>
      <c r="G277" s="31">
        <v>0</v>
      </c>
      <c r="H277" s="31">
        <v>0</v>
      </c>
      <c r="I277" s="31">
        <v>0</v>
      </c>
      <c r="J277" s="31">
        <v>0</v>
      </c>
      <c r="K277" s="31">
        <v>0</v>
      </c>
      <c r="L277" s="31">
        <v>0</v>
      </c>
      <c r="M277" s="31">
        <v>0</v>
      </c>
      <c r="Q277" s="138"/>
    </row>
    <row r="278" spans="1:17" s="54" customFormat="1" x14ac:dyDescent="0.2">
      <c r="A278" s="156" t="str">
        <f t="shared" si="40"/>
        <v>Wellington</v>
      </c>
      <c r="B278" s="152" t="str">
        <f t="shared" si="40"/>
        <v>Chatham Islands</v>
      </c>
      <c r="C278" s="77" t="s">
        <v>0</v>
      </c>
      <c r="D278" s="109">
        <v>0</v>
      </c>
      <c r="E278" s="109">
        <v>1</v>
      </c>
      <c r="F278" s="109">
        <v>0</v>
      </c>
      <c r="G278" s="109">
        <v>3</v>
      </c>
      <c r="H278" s="109">
        <v>2</v>
      </c>
      <c r="I278" s="109">
        <v>0</v>
      </c>
      <c r="J278" s="109">
        <v>0</v>
      </c>
      <c r="K278" s="109">
        <v>1</v>
      </c>
      <c r="L278" s="109">
        <v>0</v>
      </c>
      <c r="M278" s="109">
        <v>0</v>
      </c>
      <c r="Q278" s="138"/>
    </row>
    <row r="279" spans="1:17" s="54" customFormat="1" x14ac:dyDescent="0.2">
      <c r="A279" s="156" t="str">
        <f t="shared" si="40"/>
        <v>Wellington</v>
      </c>
      <c r="B279" s="150" t="s">
        <v>29</v>
      </c>
      <c r="C279" s="24" t="s">
        <v>17</v>
      </c>
      <c r="D279" s="59">
        <v>132</v>
      </c>
      <c r="E279" s="59">
        <v>151</v>
      </c>
      <c r="F279" s="59">
        <v>171</v>
      </c>
      <c r="G279" s="59">
        <v>196</v>
      </c>
      <c r="H279" s="59">
        <v>184</v>
      </c>
      <c r="I279" s="59">
        <v>176</v>
      </c>
      <c r="J279" s="59">
        <v>172</v>
      </c>
      <c r="K279" s="59">
        <v>159</v>
      </c>
      <c r="L279" s="59">
        <v>144</v>
      </c>
      <c r="M279" s="59">
        <v>111</v>
      </c>
      <c r="Q279" s="138"/>
    </row>
    <row r="280" spans="1:17" s="54" customFormat="1" x14ac:dyDescent="0.2">
      <c r="A280" s="156" t="str">
        <f t="shared" si="40"/>
        <v>Wellington</v>
      </c>
      <c r="B280" s="156" t="str">
        <f t="shared" si="40"/>
        <v>Wellington</v>
      </c>
      <c r="C280" s="78" t="s">
        <v>88</v>
      </c>
      <c r="D280" s="31">
        <v>32</v>
      </c>
      <c r="E280" s="31">
        <v>20</v>
      </c>
      <c r="F280" s="31">
        <v>18</v>
      </c>
      <c r="G280" s="31">
        <v>19</v>
      </c>
      <c r="H280" s="31">
        <v>15</v>
      </c>
      <c r="I280" s="31">
        <v>19</v>
      </c>
      <c r="J280" s="31">
        <v>16</v>
      </c>
      <c r="K280" s="31">
        <v>14</v>
      </c>
      <c r="L280" s="31">
        <v>14</v>
      </c>
      <c r="M280" s="31">
        <v>11</v>
      </c>
      <c r="Q280" s="138"/>
    </row>
    <row r="281" spans="1:17" s="54" customFormat="1" x14ac:dyDescent="0.2">
      <c r="A281" s="156" t="str">
        <f t="shared" si="40"/>
        <v>Wellington</v>
      </c>
      <c r="B281" s="156" t="str">
        <f t="shared" si="40"/>
        <v>Wellington</v>
      </c>
      <c r="C281" s="78" t="s">
        <v>18</v>
      </c>
      <c r="D281" s="31">
        <v>41</v>
      </c>
      <c r="E281" s="31">
        <v>42</v>
      </c>
      <c r="F281" s="31">
        <v>26</v>
      </c>
      <c r="G281" s="31">
        <v>36</v>
      </c>
      <c r="H281" s="31">
        <v>42</v>
      </c>
      <c r="I281" s="31">
        <v>62</v>
      </c>
      <c r="J281" s="31">
        <v>62</v>
      </c>
      <c r="K281" s="31">
        <v>77</v>
      </c>
      <c r="L281" s="31">
        <v>71</v>
      </c>
      <c r="M281" s="31">
        <v>61</v>
      </c>
      <c r="Q281" s="138"/>
    </row>
    <row r="282" spans="1:17" s="54" customFormat="1" x14ac:dyDescent="0.2">
      <c r="A282" s="156" t="str">
        <f t="shared" si="40"/>
        <v>Wellington</v>
      </c>
      <c r="B282" s="156" t="str">
        <f t="shared" si="40"/>
        <v>Wellington</v>
      </c>
      <c r="C282" s="78" t="s">
        <v>15</v>
      </c>
      <c r="D282" s="31">
        <v>1</v>
      </c>
      <c r="E282" s="31">
        <v>0</v>
      </c>
      <c r="F282" s="31">
        <v>2</v>
      </c>
      <c r="G282" s="31">
        <v>1</v>
      </c>
      <c r="H282" s="31">
        <v>1</v>
      </c>
      <c r="I282" s="31">
        <v>2</v>
      </c>
      <c r="J282" s="31">
        <v>0</v>
      </c>
      <c r="K282" s="31">
        <v>4</v>
      </c>
      <c r="L282" s="31">
        <v>0</v>
      </c>
      <c r="M282" s="31">
        <v>0</v>
      </c>
      <c r="Q282" s="138"/>
    </row>
    <row r="283" spans="1:17" s="54" customFormat="1" x14ac:dyDescent="0.2">
      <c r="A283" s="156" t="str">
        <f t="shared" si="40"/>
        <v>Wellington</v>
      </c>
      <c r="B283" s="152" t="str">
        <f t="shared" si="40"/>
        <v>Wellington</v>
      </c>
      <c r="C283" s="77" t="s">
        <v>0</v>
      </c>
      <c r="D283" s="109">
        <v>206</v>
      </c>
      <c r="E283" s="109">
        <v>213</v>
      </c>
      <c r="F283" s="109">
        <v>217</v>
      </c>
      <c r="G283" s="109">
        <v>252</v>
      </c>
      <c r="H283" s="109">
        <v>242</v>
      </c>
      <c r="I283" s="109">
        <v>259</v>
      </c>
      <c r="J283" s="109">
        <v>250</v>
      </c>
      <c r="K283" s="109">
        <v>254</v>
      </c>
      <c r="L283" s="109">
        <v>229</v>
      </c>
      <c r="M283" s="109">
        <v>183</v>
      </c>
      <c r="Q283" s="138"/>
    </row>
    <row r="284" spans="1:17" s="54" customFormat="1" ht="14.25" customHeight="1" x14ac:dyDescent="0.2">
      <c r="A284" s="156" t="str">
        <f t="shared" si="40"/>
        <v>Wellington</v>
      </c>
      <c r="B284" s="156" t="s">
        <v>114</v>
      </c>
      <c r="C284" s="78" t="s">
        <v>17</v>
      </c>
      <c r="D284" s="31">
        <v>132</v>
      </c>
      <c r="E284" s="31">
        <v>151</v>
      </c>
      <c r="F284" s="31">
        <v>171</v>
      </c>
      <c r="G284" s="31">
        <v>198</v>
      </c>
      <c r="H284" s="31">
        <v>186</v>
      </c>
      <c r="I284" s="31">
        <v>176</v>
      </c>
      <c r="J284" s="31">
        <v>172</v>
      </c>
      <c r="K284" s="31">
        <v>160</v>
      </c>
      <c r="L284" s="31">
        <v>144</v>
      </c>
      <c r="M284" s="31">
        <v>111</v>
      </c>
      <c r="Q284" s="138"/>
    </row>
    <row r="285" spans="1:17" s="54" customFormat="1" ht="14.25" customHeight="1" x14ac:dyDescent="0.2">
      <c r="A285" s="156" t="str">
        <f t="shared" si="40"/>
        <v>Wellington</v>
      </c>
      <c r="B285" s="156" t="str">
        <f t="shared" si="40"/>
        <v>Justice service area total</v>
      </c>
      <c r="C285" s="78" t="s">
        <v>88</v>
      </c>
      <c r="D285" s="31">
        <v>32</v>
      </c>
      <c r="E285" s="31">
        <v>21</v>
      </c>
      <c r="F285" s="31">
        <v>18</v>
      </c>
      <c r="G285" s="31">
        <v>20</v>
      </c>
      <c r="H285" s="31">
        <v>15</v>
      </c>
      <c r="I285" s="31">
        <v>19</v>
      </c>
      <c r="J285" s="31">
        <v>16</v>
      </c>
      <c r="K285" s="31">
        <v>14</v>
      </c>
      <c r="L285" s="31">
        <v>14</v>
      </c>
      <c r="M285" s="31">
        <v>11</v>
      </c>
      <c r="Q285" s="138"/>
    </row>
    <row r="286" spans="1:17" s="54" customFormat="1" ht="14.25" customHeight="1" x14ac:dyDescent="0.2">
      <c r="A286" s="156" t="str">
        <f t="shared" si="40"/>
        <v>Wellington</v>
      </c>
      <c r="B286" s="156" t="str">
        <f t="shared" si="40"/>
        <v>Justice service area total</v>
      </c>
      <c r="C286" s="78" t="s">
        <v>18</v>
      </c>
      <c r="D286" s="31">
        <v>41</v>
      </c>
      <c r="E286" s="31">
        <v>42</v>
      </c>
      <c r="F286" s="31">
        <v>26</v>
      </c>
      <c r="G286" s="31">
        <v>36</v>
      </c>
      <c r="H286" s="31">
        <v>42</v>
      </c>
      <c r="I286" s="31">
        <v>62</v>
      </c>
      <c r="J286" s="31">
        <v>62</v>
      </c>
      <c r="K286" s="31">
        <v>77</v>
      </c>
      <c r="L286" s="31">
        <v>71</v>
      </c>
      <c r="M286" s="31">
        <v>61</v>
      </c>
      <c r="Q286" s="138"/>
    </row>
    <row r="287" spans="1:17" s="54" customFormat="1" ht="14.25" customHeight="1" x14ac:dyDescent="0.2">
      <c r="A287" s="156" t="str">
        <f t="shared" si="40"/>
        <v>Wellington</v>
      </c>
      <c r="B287" s="156" t="str">
        <f t="shared" si="40"/>
        <v>Justice service area total</v>
      </c>
      <c r="C287" s="78" t="s">
        <v>15</v>
      </c>
      <c r="D287" s="31">
        <v>1</v>
      </c>
      <c r="E287" s="31">
        <v>0</v>
      </c>
      <c r="F287" s="31">
        <v>2</v>
      </c>
      <c r="G287" s="31">
        <v>1</v>
      </c>
      <c r="H287" s="31">
        <v>1</v>
      </c>
      <c r="I287" s="31">
        <v>2</v>
      </c>
      <c r="J287" s="31">
        <v>0</v>
      </c>
      <c r="K287" s="31">
        <v>4</v>
      </c>
      <c r="L287" s="31">
        <v>0</v>
      </c>
      <c r="M287" s="31">
        <v>0</v>
      </c>
      <c r="Q287" s="138"/>
    </row>
    <row r="288" spans="1:17" s="54" customFormat="1" ht="14.25" customHeight="1" x14ac:dyDescent="0.2">
      <c r="A288" s="152" t="str">
        <f t="shared" si="40"/>
        <v>Wellington</v>
      </c>
      <c r="B288" s="152" t="str">
        <f t="shared" si="40"/>
        <v>Justice service area total</v>
      </c>
      <c r="C288" s="77" t="s">
        <v>0</v>
      </c>
      <c r="D288" s="67">
        <v>206</v>
      </c>
      <c r="E288" s="67">
        <v>214</v>
      </c>
      <c r="F288" s="67">
        <v>217</v>
      </c>
      <c r="G288" s="67">
        <v>255</v>
      </c>
      <c r="H288" s="67">
        <v>244</v>
      </c>
      <c r="I288" s="67">
        <v>259</v>
      </c>
      <c r="J288" s="67">
        <v>250</v>
      </c>
      <c r="K288" s="67">
        <v>255</v>
      </c>
      <c r="L288" s="67">
        <v>229</v>
      </c>
      <c r="M288" s="67">
        <v>183</v>
      </c>
      <c r="Q288" s="138"/>
    </row>
    <row r="289" spans="1:17" s="54" customFormat="1" ht="14.25" customHeight="1" x14ac:dyDescent="0.2">
      <c r="A289" s="150" t="s">
        <v>30</v>
      </c>
      <c r="B289" s="150" t="s">
        <v>70</v>
      </c>
      <c r="C289" s="24" t="s">
        <v>17</v>
      </c>
      <c r="D289" s="59">
        <v>54</v>
      </c>
      <c r="E289" s="59">
        <v>65</v>
      </c>
      <c r="F289" s="59">
        <v>74</v>
      </c>
      <c r="G289" s="59">
        <v>70</v>
      </c>
      <c r="H289" s="59">
        <v>56</v>
      </c>
      <c r="I289" s="59">
        <v>41</v>
      </c>
      <c r="J289" s="59">
        <v>38</v>
      </c>
      <c r="K289" s="59">
        <v>19</v>
      </c>
      <c r="L289" s="59">
        <v>24</v>
      </c>
      <c r="M289" s="59">
        <v>42</v>
      </c>
      <c r="Q289" s="138"/>
    </row>
    <row r="290" spans="1:17" s="54" customFormat="1" ht="14.25" customHeight="1" x14ac:dyDescent="0.2">
      <c r="A290" s="156" t="str">
        <f t="shared" ref="A290:B305" si="41">A289</f>
        <v>Nelson/Marlborough/West Coast</v>
      </c>
      <c r="B290" s="156" t="str">
        <f t="shared" si="41"/>
        <v>Blenheim</v>
      </c>
      <c r="C290" s="78" t="s">
        <v>88</v>
      </c>
      <c r="D290" s="31">
        <v>10</v>
      </c>
      <c r="E290" s="31">
        <v>8</v>
      </c>
      <c r="F290" s="31">
        <v>11</v>
      </c>
      <c r="G290" s="31">
        <v>17</v>
      </c>
      <c r="H290" s="31">
        <v>7</v>
      </c>
      <c r="I290" s="31">
        <v>6</v>
      </c>
      <c r="J290" s="31">
        <v>4</v>
      </c>
      <c r="K290" s="31">
        <v>1</v>
      </c>
      <c r="L290" s="31">
        <v>2</v>
      </c>
      <c r="M290" s="31">
        <v>2</v>
      </c>
      <c r="Q290" s="138"/>
    </row>
    <row r="291" spans="1:17" s="54" customFormat="1" ht="14.25" customHeight="1" x14ac:dyDescent="0.2">
      <c r="A291" s="156" t="str">
        <f t="shared" si="41"/>
        <v>Nelson/Marlborough/West Coast</v>
      </c>
      <c r="B291" s="156" t="str">
        <f t="shared" si="41"/>
        <v>Blenheim</v>
      </c>
      <c r="C291" s="78" t="s">
        <v>18</v>
      </c>
      <c r="D291" s="31">
        <v>10</v>
      </c>
      <c r="E291" s="31">
        <v>8</v>
      </c>
      <c r="F291" s="31">
        <v>9</v>
      </c>
      <c r="G291" s="31">
        <v>9</v>
      </c>
      <c r="H291" s="31">
        <v>11</v>
      </c>
      <c r="I291" s="31">
        <v>12</v>
      </c>
      <c r="J291" s="31">
        <v>5</v>
      </c>
      <c r="K291" s="31">
        <v>7</v>
      </c>
      <c r="L291" s="31">
        <v>13</v>
      </c>
      <c r="M291" s="31">
        <v>12</v>
      </c>
      <c r="Q291" s="138"/>
    </row>
    <row r="292" spans="1:17" s="54" customFormat="1" ht="14.25" customHeight="1" x14ac:dyDescent="0.2">
      <c r="A292" s="156" t="str">
        <f t="shared" si="41"/>
        <v>Nelson/Marlborough/West Coast</v>
      </c>
      <c r="B292" s="156" t="str">
        <f t="shared" si="41"/>
        <v>Blenheim</v>
      </c>
      <c r="C292" s="78" t="s">
        <v>15</v>
      </c>
      <c r="D292" s="31">
        <v>1</v>
      </c>
      <c r="E292" s="31">
        <v>0</v>
      </c>
      <c r="F292" s="31">
        <v>0</v>
      </c>
      <c r="G292" s="31">
        <v>0</v>
      </c>
      <c r="H292" s="31">
        <v>1</v>
      </c>
      <c r="I292" s="31">
        <v>0</v>
      </c>
      <c r="J292" s="31">
        <v>0</v>
      </c>
      <c r="K292" s="31">
        <v>0</v>
      </c>
      <c r="L292" s="31">
        <v>0</v>
      </c>
      <c r="M292" s="31">
        <v>0</v>
      </c>
      <c r="Q292" s="138"/>
    </row>
    <row r="293" spans="1:17" s="54" customFormat="1" ht="14.25" customHeight="1" x14ac:dyDescent="0.2">
      <c r="A293" s="156" t="str">
        <f t="shared" si="41"/>
        <v>Nelson/Marlborough/West Coast</v>
      </c>
      <c r="B293" s="152" t="str">
        <f t="shared" si="41"/>
        <v>Blenheim</v>
      </c>
      <c r="C293" s="77" t="s">
        <v>0</v>
      </c>
      <c r="D293" s="109">
        <v>75</v>
      </c>
      <c r="E293" s="109">
        <v>81</v>
      </c>
      <c r="F293" s="109">
        <v>94</v>
      </c>
      <c r="G293" s="109">
        <v>96</v>
      </c>
      <c r="H293" s="109">
        <v>75</v>
      </c>
      <c r="I293" s="109">
        <v>59</v>
      </c>
      <c r="J293" s="109">
        <v>47</v>
      </c>
      <c r="K293" s="109">
        <v>27</v>
      </c>
      <c r="L293" s="109">
        <v>39</v>
      </c>
      <c r="M293" s="109">
        <v>56</v>
      </c>
      <c r="Q293" s="138"/>
    </row>
    <row r="294" spans="1:17" s="54" customFormat="1" ht="14.25" customHeight="1" x14ac:dyDescent="0.2">
      <c r="A294" s="156" t="str">
        <f t="shared" si="41"/>
        <v>Nelson/Marlborough/West Coast</v>
      </c>
      <c r="B294" s="150" t="s">
        <v>71</v>
      </c>
      <c r="C294" s="24" t="s">
        <v>17</v>
      </c>
      <c r="D294" s="59">
        <v>55</v>
      </c>
      <c r="E294" s="59">
        <v>45</v>
      </c>
      <c r="F294" s="59">
        <v>51</v>
      </c>
      <c r="G294" s="59">
        <v>42</v>
      </c>
      <c r="H294" s="59">
        <v>33</v>
      </c>
      <c r="I294" s="59">
        <v>41</v>
      </c>
      <c r="J294" s="59">
        <v>29</v>
      </c>
      <c r="K294" s="59">
        <v>19</v>
      </c>
      <c r="L294" s="59">
        <v>22</v>
      </c>
      <c r="M294" s="59">
        <v>29</v>
      </c>
      <c r="Q294" s="138"/>
    </row>
    <row r="295" spans="1:17" s="54" customFormat="1" ht="14.25" customHeight="1" x14ac:dyDescent="0.2">
      <c r="A295" s="156" t="str">
        <f t="shared" si="41"/>
        <v>Nelson/Marlborough/West Coast</v>
      </c>
      <c r="B295" s="156" t="str">
        <f t="shared" si="41"/>
        <v>Greymouth</v>
      </c>
      <c r="C295" s="78" t="s">
        <v>88</v>
      </c>
      <c r="D295" s="31">
        <v>4</v>
      </c>
      <c r="E295" s="31">
        <v>11</v>
      </c>
      <c r="F295" s="31">
        <v>0</v>
      </c>
      <c r="G295" s="31">
        <v>3</v>
      </c>
      <c r="H295" s="31">
        <v>5</v>
      </c>
      <c r="I295" s="31">
        <v>4</v>
      </c>
      <c r="J295" s="31">
        <v>3</v>
      </c>
      <c r="K295" s="31">
        <v>2</v>
      </c>
      <c r="L295" s="31">
        <v>3</v>
      </c>
      <c r="M295" s="31">
        <v>2</v>
      </c>
      <c r="Q295" s="138"/>
    </row>
    <row r="296" spans="1:17" s="54" customFormat="1" ht="14.25" customHeight="1" x14ac:dyDescent="0.2">
      <c r="A296" s="156" t="str">
        <f t="shared" si="41"/>
        <v>Nelson/Marlborough/West Coast</v>
      </c>
      <c r="B296" s="156" t="str">
        <f t="shared" si="41"/>
        <v>Greymouth</v>
      </c>
      <c r="C296" s="78" t="s">
        <v>18</v>
      </c>
      <c r="D296" s="31">
        <v>7</v>
      </c>
      <c r="E296" s="31">
        <v>8</v>
      </c>
      <c r="F296" s="31">
        <v>6</v>
      </c>
      <c r="G296" s="31">
        <v>12</v>
      </c>
      <c r="H296" s="31">
        <v>6</v>
      </c>
      <c r="I296" s="31">
        <v>8</v>
      </c>
      <c r="J296" s="31">
        <v>4</v>
      </c>
      <c r="K296" s="31">
        <v>7</v>
      </c>
      <c r="L296" s="31">
        <v>9</v>
      </c>
      <c r="M296" s="31">
        <v>6</v>
      </c>
      <c r="Q296" s="138"/>
    </row>
    <row r="297" spans="1:17" s="60" customFormat="1" ht="14.25" customHeight="1" x14ac:dyDescent="0.2">
      <c r="A297" s="156" t="str">
        <f t="shared" si="41"/>
        <v>Nelson/Marlborough/West Coast</v>
      </c>
      <c r="B297" s="156" t="str">
        <f t="shared" si="41"/>
        <v>Greymouth</v>
      </c>
      <c r="C297" s="78" t="s">
        <v>15</v>
      </c>
      <c r="D297" s="31">
        <v>1</v>
      </c>
      <c r="E297" s="31">
        <v>0</v>
      </c>
      <c r="F297" s="31">
        <v>0</v>
      </c>
      <c r="G297" s="31">
        <v>0</v>
      </c>
      <c r="H297" s="31">
        <v>0</v>
      </c>
      <c r="I297" s="31">
        <v>0</v>
      </c>
      <c r="J297" s="31">
        <v>0</v>
      </c>
      <c r="K297" s="31">
        <v>0</v>
      </c>
      <c r="L297" s="31">
        <v>0</v>
      </c>
      <c r="M297" s="31">
        <v>0</v>
      </c>
      <c r="Q297" s="138"/>
    </row>
    <row r="298" spans="1:17" s="54" customFormat="1" ht="14.25" customHeight="1" x14ac:dyDescent="0.2">
      <c r="A298" s="156" t="str">
        <f t="shared" si="41"/>
        <v>Nelson/Marlborough/West Coast</v>
      </c>
      <c r="B298" s="152" t="str">
        <f t="shared" si="41"/>
        <v>Greymouth</v>
      </c>
      <c r="C298" s="77" t="s">
        <v>0</v>
      </c>
      <c r="D298" s="109">
        <v>67</v>
      </c>
      <c r="E298" s="109">
        <v>64</v>
      </c>
      <c r="F298" s="109">
        <v>57</v>
      </c>
      <c r="G298" s="109">
        <v>57</v>
      </c>
      <c r="H298" s="109">
        <v>44</v>
      </c>
      <c r="I298" s="109">
        <v>53</v>
      </c>
      <c r="J298" s="109">
        <v>36</v>
      </c>
      <c r="K298" s="109">
        <v>28</v>
      </c>
      <c r="L298" s="109">
        <v>34</v>
      </c>
      <c r="M298" s="109">
        <v>37</v>
      </c>
      <c r="Q298" s="138"/>
    </row>
    <row r="299" spans="1:17" s="54" customFormat="1" ht="14.25" customHeight="1" x14ac:dyDescent="0.2">
      <c r="A299" s="156" t="str">
        <f t="shared" si="41"/>
        <v>Nelson/Marlborough/West Coast</v>
      </c>
      <c r="B299" s="150" t="s">
        <v>183</v>
      </c>
      <c r="C299" s="24" t="s">
        <v>17</v>
      </c>
      <c r="D299" s="59">
        <v>6</v>
      </c>
      <c r="E299" s="59">
        <v>4</v>
      </c>
      <c r="F299" s="59">
        <v>0</v>
      </c>
      <c r="G299" s="59">
        <v>5</v>
      </c>
      <c r="H299" s="59">
        <v>3</v>
      </c>
      <c r="I299" s="59">
        <v>2</v>
      </c>
      <c r="J299" s="59">
        <v>0</v>
      </c>
      <c r="K299" s="59">
        <v>1</v>
      </c>
      <c r="L299" s="59">
        <v>2</v>
      </c>
      <c r="M299" s="59">
        <v>3</v>
      </c>
      <c r="Q299" s="138"/>
    </row>
    <row r="300" spans="1:17" s="54" customFormat="1" ht="14.25" customHeight="1" x14ac:dyDescent="0.2">
      <c r="A300" s="156" t="str">
        <f t="shared" si="41"/>
        <v>Nelson/Marlborough/West Coast</v>
      </c>
      <c r="B300" s="156" t="str">
        <f t="shared" si="41"/>
        <v>Kaikōura</v>
      </c>
      <c r="C300" s="78" t="s">
        <v>88</v>
      </c>
      <c r="D300" s="31">
        <v>0</v>
      </c>
      <c r="E300" s="31">
        <v>3</v>
      </c>
      <c r="F300" s="31">
        <v>0</v>
      </c>
      <c r="G300" s="31">
        <v>1</v>
      </c>
      <c r="H300" s="31">
        <v>0</v>
      </c>
      <c r="I300" s="31">
        <v>0</v>
      </c>
      <c r="J300" s="31">
        <v>0</v>
      </c>
      <c r="K300" s="31">
        <v>0</v>
      </c>
      <c r="L300" s="31">
        <v>0</v>
      </c>
      <c r="M300" s="31">
        <v>0</v>
      </c>
      <c r="Q300" s="138"/>
    </row>
    <row r="301" spans="1:17" s="54" customFormat="1" ht="14.25" customHeight="1" x14ac:dyDescent="0.2">
      <c r="A301" s="156" t="str">
        <f t="shared" si="41"/>
        <v>Nelson/Marlborough/West Coast</v>
      </c>
      <c r="B301" s="156" t="str">
        <f t="shared" si="41"/>
        <v>Kaikōura</v>
      </c>
      <c r="C301" s="78" t="s">
        <v>18</v>
      </c>
      <c r="D301" s="31">
        <v>0</v>
      </c>
      <c r="E301" s="31">
        <v>1</v>
      </c>
      <c r="F301" s="31">
        <v>0</v>
      </c>
      <c r="G301" s="31">
        <v>0</v>
      </c>
      <c r="H301" s="31">
        <v>0</v>
      </c>
      <c r="I301" s="31">
        <v>0</v>
      </c>
      <c r="J301" s="31">
        <v>0</v>
      </c>
      <c r="K301" s="31">
        <v>0</v>
      </c>
      <c r="L301" s="31">
        <v>0</v>
      </c>
      <c r="M301" s="31">
        <v>1</v>
      </c>
      <c r="Q301" s="138"/>
    </row>
    <row r="302" spans="1:17" s="54" customFormat="1" ht="14.25" customHeight="1" x14ac:dyDescent="0.2">
      <c r="A302" s="156" t="str">
        <f t="shared" si="41"/>
        <v>Nelson/Marlborough/West Coast</v>
      </c>
      <c r="B302" s="156" t="str">
        <f t="shared" si="41"/>
        <v>Kaikōura</v>
      </c>
      <c r="C302" s="78" t="s">
        <v>15</v>
      </c>
      <c r="D302" s="31">
        <v>0</v>
      </c>
      <c r="E302" s="31">
        <v>0</v>
      </c>
      <c r="F302" s="31">
        <v>0</v>
      </c>
      <c r="G302" s="31">
        <v>0</v>
      </c>
      <c r="H302" s="31">
        <v>0</v>
      </c>
      <c r="I302" s="31">
        <v>0</v>
      </c>
      <c r="J302" s="31">
        <v>0</v>
      </c>
      <c r="K302" s="31">
        <v>0</v>
      </c>
      <c r="L302" s="31">
        <v>0</v>
      </c>
      <c r="M302" s="31">
        <v>0</v>
      </c>
      <c r="Q302" s="138"/>
    </row>
    <row r="303" spans="1:17" s="54" customFormat="1" ht="14.25" customHeight="1" x14ac:dyDescent="0.2">
      <c r="A303" s="156" t="str">
        <f t="shared" si="41"/>
        <v>Nelson/Marlborough/West Coast</v>
      </c>
      <c r="B303" s="152" t="str">
        <f t="shared" si="41"/>
        <v>Kaikōura</v>
      </c>
      <c r="C303" s="77" t="s">
        <v>0</v>
      </c>
      <c r="D303" s="109">
        <v>6</v>
      </c>
      <c r="E303" s="109">
        <v>8</v>
      </c>
      <c r="F303" s="109">
        <v>0</v>
      </c>
      <c r="G303" s="109">
        <v>6</v>
      </c>
      <c r="H303" s="109">
        <v>3</v>
      </c>
      <c r="I303" s="109">
        <v>2</v>
      </c>
      <c r="J303" s="109">
        <v>0</v>
      </c>
      <c r="K303" s="109">
        <v>1</v>
      </c>
      <c r="L303" s="109">
        <v>2</v>
      </c>
      <c r="M303" s="109">
        <v>4</v>
      </c>
      <c r="Q303" s="138"/>
    </row>
    <row r="304" spans="1:17" s="54" customFormat="1" ht="14.25" customHeight="1" x14ac:dyDescent="0.2">
      <c r="A304" s="156" t="str">
        <f t="shared" si="41"/>
        <v>Nelson/Marlborough/West Coast</v>
      </c>
      <c r="B304" s="150" t="s">
        <v>72</v>
      </c>
      <c r="C304" s="24" t="s">
        <v>17</v>
      </c>
      <c r="D304" s="59">
        <v>112</v>
      </c>
      <c r="E304" s="59">
        <v>106</v>
      </c>
      <c r="F304" s="59">
        <v>110</v>
      </c>
      <c r="G304" s="59">
        <v>124</v>
      </c>
      <c r="H304" s="59">
        <v>109</v>
      </c>
      <c r="I304" s="59">
        <v>116</v>
      </c>
      <c r="J304" s="59">
        <v>121</v>
      </c>
      <c r="K304" s="59">
        <v>67</v>
      </c>
      <c r="L304" s="59">
        <v>63</v>
      </c>
      <c r="M304" s="59">
        <v>90</v>
      </c>
      <c r="Q304" s="138"/>
    </row>
    <row r="305" spans="1:17" s="54" customFormat="1" ht="14.25" customHeight="1" x14ac:dyDescent="0.2">
      <c r="A305" s="156" t="str">
        <f t="shared" si="41"/>
        <v>Nelson/Marlborough/West Coast</v>
      </c>
      <c r="B305" s="156" t="str">
        <f t="shared" si="41"/>
        <v>Nelson</v>
      </c>
      <c r="C305" s="78" t="s">
        <v>88</v>
      </c>
      <c r="D305" s="31">
        <v>9</v>
      </c>
      <c r="E305" s="31">
        <v>11</v>
      </c>
      <c r="F305" s="31">
        <v>8</v>
      </c>
      <c r="G305" s="31">
        <v>8</v>
      </c>
      <c r="H305" s="31">
        <v>11</v>
      </c>
      <c r="I305" s="31">
        <v>9</v>
      </c>
      <c r="J305" s="31">
        <v>3</v>
      </c>
      <c r="K305" s="31">
        <v>5</v>
      </c>
      <c r="L305" s="31">
        <v>11</v>
      </c>
      <c r="M305" s="31">
        <v>5</v>
      </c>
      <c r="Q305" s="138"/>
    </row>
    <row r="306" spans="1:17" s="54" customFormat="1" ht="14.25" customHeight="1" x14ac:dyDescent="0.2">
      <c r="A306" s="156" t="str">
        <f t="shared" ref="A306:B316" si="42">A305</f>
        <v>Nelson/Marlborough/West Coast</v>
      </c>
      <c r="B306" s="156" t="str">
        <f t="shared" si="42"/>
        <v>Nelson</v>
      </c>
      <c r="C306" s="78" t="s">
        <v>18</v>
      </c>
      <c r="D306" s="31">
        <v>15</v>
      </c>
      <c r="E306" s="31">
        <v>27</v>
      </c>
      <c r="F306" s="31">
        <v>10</v>
      </c>
      <c r="G306" s="31">
        <v>14</v>
      </c>
      <c r="H306" s="31">
        <v>16</v>
      </c>
      <c r="I306" s="31">
        <v>15</v>
      </c>
      <c r="J306" s="31">
        <v>19</v>
      </c>
      <c r="K306" s="31">
        <v>16</v>
      </c>
      <c r="L306" s="31">
        <v>9</v>
      </c>
      <c r="M306" s="31">
        <v>12</v>
      </c>
      <c r="Q306" s="138"/>
    </row>
    <row r="307" spans="1:17" s="60" customFormat="1" ht="14.25" customHeight="1" x14ac:dyDescent="0.2">
      <c r="A307" s="156" t="str">
        <f t="shared" si="42"/>
        <v>Nelson/Marlborough/West Coast</v>
      </c>
      <c r="B307" s="156" t="str">
        <f t="shared" si="42"/>
        <v>Nelson</v>
      </c>
      <c r="C307" s="78" t="s">
        <v>15</v>
      </c>
      <c r="D307" s="31">
        <v>0</v>
      </c>
      <c r="E307" s="31">
        <v>0</v>
      </c>
      <c r="F307" s="31">
        <v>0</v>
      </c>
      <c r="G307" s="31">
        <v>0</v>
      </c>
      <c r="H307" s="31">
        <v>0</v>
      </c>
      <c r="I307" s="31">
        <v>0</v>
      </c>
      <c r="J307" s="31">
        <v>0</v>
      </c>
      <c r="K307" s="31">
        <v>1</v>
      </c>
      <c r="L307" s="31">
        <v>0</v>
      </c>
      <c r="M307" s="31">
        <v>0</v>
      </c>
      <c r="Q307" s="138"/>
    </row>
    <row r="308" spans="1:17" s="54" customFormat="1" ht="14.25" customHeight="1" x14ac:dyDescent="0.2">
      <c r="A308" s="156" t="str">
        <f t="shared" si="42"/>
        <v>Nelson/Marlborough/West Coast</v>
      </c>
      <c r="B308" s="152" t="str">
        <f t="shared" si="42"/>
        <v>Nelson</v>
      </c>
      <c r="C308" s="77" t="s">
        <v>0</v>
      </c>
      <c r="D308" s="109">
        <v>136</v>
      </c>
      <c r="E308" s="109">
        <v>144</v>
      </c>
      <c r="F308" s="109">
        <v>128</v>
      </c>
      <c r="G308" s="109">
        <v>146</v>
      </c>
      <c r="H308" s="109">
        <v>136</v>
      </c>
      <c r="I308" s="109">
        <v>140</v>
      </c>
      <c r="J308" s="109">
        <v>143</v>
      </c>
      <c r="K308" s="109">
        <v>89</v>
      </c>
      <c r="L308" s="109">
        <v>83</v>
      </c>
      <c r="M308" s="109">
        <v>107</v>
      </c>
      <c r="Q308" s="138"/>
    </row>
    <row r="309" spans="1:17" s="54" customFormat="1" ht="14.25" customHeight="1" x14ac:dyDescent="0.2">
      <c r="A309" s="156" t="str">
        <f t="shared" si="42"/>
        <v>Nelson/Marlborough/West Coast</v>
      </c>
      <c r="B309" s="150" t="s">
        <v>73</v>
      </c>
      <c r="C309" s="24" t="s">
        <v>17</v>
      </c>
      <c r="D309" s="59">
        <v>16</v>
      </c>
      <c r="E309" s="59">
        <v>18</v>
      </c>
      <c r="F309" s="59">
        <v>20</v>
      </c>
      <c r="G309" s="59">
        <v>22</v>
      </c>
      <c r="H309" s="59">
        <v>17</v>
      </c>
      <c r="I309" s="59">
        <v>12</v>
      </c>
      <c r="J309" s="59">
        <v>13</v>
      </c>
      <c r="K309" s="59">
        <v>12</v>
      </c>
      <c r="L309" s="59">
        <v>10</v>
      </c>
      <c r="M309" s="59">
        <v>10</v>
      </c>
      <c r="Q309" s="138"/>
    </row>
    <row r="310" spans="1:17" s="54" customFormat="1" ht="14.25" customHeight="1" x14ac:dyDescent="0.2">
      <c r="A310" s="156" t="str">
        <f t="shared" si="42"/>
        <v>Nelson/Marlborough/West Coast</v>
      </c>
      <c r="B310" s="156" t="str">
        <f t="shared" si="42"/>
        <v>Westport</v>
      </c>
      <c r="C310" s="78" t="s">
        <v>88</v>
      </c>
      <c r="D310" s="31">
        <v>3</v>
      </c>
      <c r="E310" s="31">
        <v>3</v>
      </c>
      <c r="F310" s="31">
        <v>2</v>
      </c>
      <c r="G310" s="31">
        <v>6</v>
      </c>
      <c r="H310" s="31">
        <v>1</v>
      </c>
      <c r="I310" s="31">
        <v>2</v>
      </c>
      <c r="J310" s="31">
        <v>2</v>
      </c>
      <c r="K310" s="31">
        <v>2</v>
      </c>
      <c r="L310" s="31">
        <v>2</v>
      </c>
      <c r="M310" s="31">
        <v>1</v>
      </c>
      <c r="Q310" s="138"/>
    </row>
    <row r="311" spans="1:17" s="54" customFormat="1" ht="14.25" customHeight="1" x14ac:dyDescent="0.2">
      <c r="A311" s="156" t="str">
        <f t="shared" si="42"/>
        <v>Nelson/Marlborough/West Coast</v>
      </c>
      <c r="B311" s="156" t="str">
        <f t="shared" si="42"/>
        <v>Westport</v>
      </c>
      <c r="C311" s="78" t="s">
        <v>18</v>
      </c>
      <c r="D311" s="31">
        <v>0</v>
      </c>
      <c r="E311" s="31">
        <v>4</v>
      </c>
      <c r="F311" s="31">
        <v>2</v>
      </c>
      <c r="G311" s="31">
        <v>1</v>
      </c>
      <c r="H311" s="31">
        <v>1</v>
      </c>
      <c r="I311" s="31">
        <v>1</v>
      </c>
      <c r="J311" s="31">
        <v>0</v>
      </c>
      <c r="K311" s="31">
        <v>1</v>
      </c>
      <c r="L311" s="31">
        <v>2</v>
      </c>
      <c r="M311" s="31">
        <v>2</v>
      </c>
      <c r="Q311" s="138"/>
    </row>
    <row r="312" spans="1:17" s="60" customFormat="1" ht="14.25" customHeight="1" x14ac:dyDescent="0.2">
      <c r="A312" s="156" t="str">
        <f t="shared" si="42"/>
        <v>Nelson/Marlborough/West Coast</v>
      </c>
      <c r="B312" s="156" t="str">
        <f t="shared" si="42"/>
        <v>Westport</v>
      </c>
      <c r="C312" s="78" t="s">
        <v>15</v>
      </c>
      <c r="D312" s="31">
        <v>0</v>
      </c>
      <c r="E312" s="31">
        <v>0</v>
      </c>
      <c r="F312" s="31">
        <v>0</v>
      </c>
      <c r="G312" s="31">
        <v>0</v>
      </c>
      <c r="H312" s="31">
        <v>0</v>
      </c>
      <c r="I312" s="31">
        <v>0</v>
      </c>
      <c r="J312" s="31">
        <v>0</v>
      </c>
      <c r="K312" s="31">
        <v>0</v>
      </c>
      <c r="L312" s="31">
        <v>0</v>
      </c>
      <c r="M312" s="31">
        <v>0</v>
      </c>
      <c r="Q312" s="138"/>
    </row>
    <row r="313" spans="1:17" s="54" customFormat="1" ht="14.25" customHeight="1" x14ac:dyDescent="0.2">
      <c r="A313" s="156" t="str">
        <f t="shared" si="42"/>
        <v>Nelson/Marlborough/West Coast</v>
      </c>
      <c r="B313" s="152" t="str">
        <f t="shared" si="42"/>
        <v>Westport</v>
      </c>
      <c r="C313" s="77" t="s">
        <v>0</v>
      </c>
      <c r="D313" s="109">
        <v>19</v>
      </c>
      <c r="E313" s="109">
        <v>25</v>
      </c>
      <c r="F313" s="109">
        <v>24</v>
      </c>
      <c r="G313" s="109">
        <v>29</v>
      </c>
      <c r="H313" s="109">
        <v>19</v>
      </c>
      <c r="I313" s="109">
        <v>15</v>
      </c>
      <c r="J313" s="109">
        <v>15</v>
      </c>
      <c r="K313" s="109">
        <v>15</v>
      </c>
      <c r="L313" s="109">
        <v>14</v>
      </c>
      <c r="M313" s="109">
        <v>13</v>
      </c>
      <c r="Q313" s="138"/>
    </row>
    <row r="314" spans="1:17" s="54" customFormat="1" ht="14.25" customHeight="1" x14ac:dyDescent="0.2">
      <c r="A314" s="156" t="str">
        <f t="shared" ref="A314:A318" si="43">A313</f>
        <v>Nelson/Marlborough/West Coast</v>
      </c>
      <c r="B314" s="156" t="s">
        <v>114</v>
      </c>
      <c r="C314" s="78" t="s">
        <v>17</v>
      </c>
      <c r="D314" s="31">
        <v>243</v>
      </c>
      <c r="E314" s="31">
        <v>238</v>
      </c>
      <c r="F314" s="31">
        <v>255</v>
      </c>
      <c r="G314" s="31">
        <v>263</v>
      </c>
      <c r="H314" s="31">
        <v>218</v>
      </c>
      <c r="I314" s="31">
        <v>212</v>
      </c>
      <c r="J314" s="31">
        <v>201</v>
      </c>
      <c r="K314" s="31">
        <v>118</v>
      </c>
      <c r="L314" s="31">
        <v>121</v>
      </c>
      <c r="M314" s="31">
        <v>174</v>
      </c>
      <c r="Q314" s="138"/>
    </row>
    <row r="315" spans="1:17" s="54" customFormat="1" ht="14.25" customHeight="1" x14ac:dyDescent="0.2">
      <c r="A315" s="156" t="str">
        <f t="shared" si="43"/>
        <v>Nelson/Marlborough/West Coast</v>
      </c>
      <c r="B315" s="156" t="str">
        <f t="shared" si="42"/>
        <v>Justice service area total</v>
      </c>
      <c r="C315" s="78" t="s">
        <v>88</v>
      </c>
      <c r="D315" s="31">
        <v>26</v>
      </c>
      <c r="E315" s="31">
        <v>36</v>
      </c>
      <c r="F315" s="31">
        <v>21</v>
      </c>
      <c r="G315" s="31">
        <v>35</v>
      </c>
      <c r="H315" s="31">
        <v>24</v>
      </c>
      <c r="I315" s="31">
        <v>21</v>
      </c>
      <c r="J315" s="31">
        <v>12</v>
      </c>
      <c r="K315" s="31">
        <v>10</v>
      </c>
      <c r="L315" s="31">
        <v>18</v>
      </c>
      <c r="M315" s="31">
        <v>10</v>
      </c>
      <c r="Q315" s="138"/>
    </row>
    <row r="316" spans="1:17" s="54" customFormat="1" ht="14.25" customHeight="1" x14ac:dyDescent="0.2">
      <c r="A316" s="156" t="str">
        <f t="shared" si="43"/>
        <v>Nelson/Marlborough/West Coast</v>
      </c>
      <c r="B316" s="156" t="str">
        <f t="shared" si="42"/>
        <v>Justice service area total</v>
      </c>
      <c r="C316" s="78" t="s">
        <v>18</v>
      </c>
      <c r="D316" s="31">
        <v>32</v>
      </c>
      <c r="E316" s="31">
        <v>48</v>
      </c>
      <c r="F316" s="31">
        <v>27</v>
      </c>
      <c r="G316" s="31">
        <v>36</v>
      </c>
      <c r="H316" s="31">
        <v>34</v>
      </c>
      <c r="I316" s="31">
        <v>36</v>
      </c>
      <c r="J316" s="31">
        <v>28</v>
      </c>
      <c r="K316" s="31">
        <v>31</v>
      </c>
      <c r="L316" s="31">
        <v>33</v>
      </c>
      <c r="M316" s="31">
        <v>33</v>
      </c>
      <c r="Q316" s="138"/>
    </row>
    <row r="317" spans="1:17" s="54" customFormat="1" ht="14.25" customHeight="1" x14ac:dyDescent="0.2">
      <c r="A317" s="156" t="str">
        <f t="shared" si="43"/>
        <v>Nelson/Marlborough/West Coast</v>
      </c>
      <c r="B317" s="156" t="str">
        <f t="shared" ref="B317:B318" si="44">B316</f>
        <v>Justice service area total</v>
      </c>
      <c r="C317" s="78" t="s">
        <v>15</v>
      </c>
      <c r="D317" s="31">
        <v>2</v>
      </c>
      <c r="E317" s="31">
        <v>0</v>
      </c>
      <c r="F317" s="31">
        <v>0</v>
      </c>
      <c r="G317" s="31">
        <v>0</v>
      </c>
      <c r="H317" s="31">
        <v>1</v>
      </c>
      <c r="I317" s="31">
        <v>0</v>
      </c>
      <c r="J317" s="31">
        <v>0</v>
      </c>
      <c r="K317" s="31">
        <v>1</v>
      </c>
      <c r="L317" s="31">
        <v>0</v>
      </c>
      <c r="M317" s="31">
        <v>0</v>
      </c>
      <c r="Q317" s="138"/>
    </row>
    <row r="318" spans="1:17" s="54" customFormat="1" ht="14.25" customHeight="1" x14ac:dyDescent="0.2">
      <c r="A318" s="152" t="str">
        <f t="shared" si="43"/>
        <v>Nelson/Marlborough/West Coast</v>
      </c>
      <c r="B318" s="152" t="str">
        <f t="shared" si="44"/>
        <v>Justice service area total</v>
      </c>
      <c r="C318" s="77" t="s">
        <v>0</v>
      </c>
      <c r="D318" s="67">
        <v>303</v>
      </c>
      <c r="E318" s="67">
        <v>322</v>
      </c>
      <c r="F318" s="67">
        <v>303</v>
      </c>
      <c r="G318" s="67">
        <v>334</v>
      </c>
      <c r="H318" s="67">
        <v>277</v>
      </c>
      <c r="I318" s="67">
        <v>269</v>
      </c>
      <c r="J318" s="67">
        <v>241</v>
      </c>
      <c r="K318" s="67">
        <v>160</v>
      </c>
      <c r="L318" s="67">
        <v>172</v>
      </c>
      <c r="M318" s="67">
        <v>217</v>
      </c>
      <c r="Q318" s="138"/>
    </row>
    <row r="319" spans="1:17" s="54" customFormat="1" ht="14.25" customHeight="1" x14ac:dyDescent="0.2">
      <c r="A319" s="150" t="s">
        <v>31</v>
      </c>
      <c r="B319" s="150" t="s">
        <v>74</v>
      </c>
      <c r="C319" s="24" t="s">
        <v>17</v>
      </c>
      <c r="D319" s="59">
        <v>23</v>
      </c>
      <c r="E319" s="59">
        <v>22</v>
      </c>
      <c r="F319" s="59">
        <v>13</v>
      </c>
      <c r="G319" s="59">
        <v>4</v>
      </c>
      <c r="H319" s="59">
        <v>18</v>
      </c>
      <c r="I319" s="59">
        <v>13</v>
      </c>
      <c r="J319" s="59">
        <v>11</v>
      </c>
      <c r="K319" s="59">
        <v>15</v>
      </c>
      <c r="L319" s="59">
        <v>10</v>
      </c>
      <c r="M319" s="59">
        <v>17</v>
      </c>
      <c r="Q319" s="138"/>
    </row>
    <row r="320" spans="1:17" s="54" customFormat="1" x14ac:dyDescent="0.2">
      <c r="A320" s="156" t="str">
        <f t="shared" ref="A320:B335" si="45">A319</f>
        <v>Canterbury</v>
      </c>
      <c r="B320" s="156" t="str">
        <f t="shared" si="45"/>
        <v>Ashburton</v>
      </c>
      <c r="C320" s="78" t="s">
        <v>88</v>
      </c>
      <c r="D320" s="31">
        <v>4</v>
      </c>
      <c r="E320" s="31">
        <v>2</v>
      </c>
      <c r="F320" s="31">
        <v>2</v>
      </c>
      <c r="G320" s="31">
        <v>5</v>
      </c>
      <c r="H320" s="31">
        <v>2</v>
      </c>
      <c r="I320" s="31">
        <v>0</v>
      </c>
      <c r="J320" s="31">
        <v>3</v>
      </c>
      <c r="K320" s="31">
        <v>1</v>
      </c>
      <c r="L320" s="31">
        <v>1</v>
      </c>
      <c r="M320" s="31">
        <v>2</v>
      </c>
      <c r="Q320" s="138"/>
    </row>
    <row r="321" spans="1:17" s="54" customFormat="1" x14ac:dyDescent="0.2">
      <c r="A321" s="156" t="str">
        <f t="shared" si="45"/>
        <v>Canterbury</v>
      </c>
      <c r="B321" s="156" t="str">
        <f t="shared" si="45"/>
        <v>Ashburton</v>
      </c>
      <c r="C321" s="78" t="s">
        <v>18</v>
      </c>
      <c r="D321" s="31">
        <v>5</v>
      </c>
      <c r="E321" s="31">
        <v>0</v>
      </c>
      <c r="F321" s="31">
        <v>4</v>
      </c>
      <c r="G321" s="31">
        <v>2</v>
      </c>
      <c r="H321" s="31">
        <v>6</v>
      </c>
      <c r="I321" s="31">
        <v>3</v>
      </c>
      <c r="J321" s="31">
        <v>2</v>
      </c>
      <c r="K321" s="31">
        <v>3</v>
      </c>
      <c r="L321" s="31">
        <v>3</v>
      </c>
      <c r="M321" s="31">
        <v>4</v>
      </c>
      <c r="Q321" s="138"/>
    </row>
    <row r="322" spans="1:17" s="54" customFormat="1" x14ac:dyDescent="0.2">
      <c r="A322" s="156" t="str">
        <f t="shared" si="45"/>
        <v>Canterbury</v>
      </c>
      <c r="B322" s="156" t="str">
        <f t="shared" si="45"/>
        <v>Ashburton</v>
      </c>
      <c r="C322" s="78" t="s">
        <v>15</v>
      </c>
      <c r="D322" s="31">
        <v>0</v>
      </c>
      <c r="E322" s="31">
        <v>0</v>
      </c>
      <c r="F322" s="31">
        <v>1</v>
      </c>
      <c r="G322" s="31">
        <v>0</v>
      </c>
      <c r="H322" s="31">
        <v>1</v>
      </c>
      <c r="I322" s="31">
        <v>0</v>
      </c>
      <c r="J322" s="31">
        <v>0</v>
      </c>
      <c r="K322" s="31">
        <v>0</v>
      </c>
      <c r="L322" s="31">
        <v>0</v>
      </c>
      <c r="M322" s="31">
        <v>0</v>
      </c>
      <c r="Q322" s="138"/>
    </row>
    <row r="323" spans="1:17" s="54" customFormat="1" x14ac:dyDescent="0.2">
      <c r="A323" s="156" t="str">
        <f t="shared" si="45"/>
        <v>Canterbury</v>
      </c>
      <c r="B323" s="152" t="str">
        <f t="shared" si="45"/>
        <v>Ashburton</v>
      </c>
      <c r="C323" s="77" t="s">
        <v>0</v>
      </c>
      <c r="D323" s="109">
        <v>32</v>
      </c>
      <c r="E323" s="109">
        <v>24</v>
      </c>
      <c r="F323" s="109">
        <v>20</v>
      </c>
      <c r="G323" s="109">
        <v>11</v>
      </c>
      <c r="H323" s="109">
        <v>27</v>
      </c>
      <c r="I323" s="109">
        <v>16</v>
      </c>
      <c r="J323" s="109">
        <v>16</v>
      </c>
      <c r="K323" s="109">
        <v>19</v>
      </c>
      <c r="L323" s="109">
        <v>14</v>
      </c>
      <c r="M323" s="109">
        <v>23</v>
      </c>
      <c r="Q323" s="138"/>
    </row>
    <row r="324" spans="1:17" s="54" customFormat="1" ht="14.25" customHeight="1" x14ac:dyDescent="0.2">
      <c r="A324" s="156" t="str">
        <f t="shared" si="45"/>
        <v>Canterbury</v>
      </c>
      <c r="B324" s="150" t="s">
        <v>75</v>
      </c>
      <c r="C324" s="24" t="s">
        <v>17</v>
      </c>
      <c r="D324" s="59">
        <v>338</v>
      </c>
      <c r="E324" s="59">
        <v>370</v>
      </c>
      <c r="F324" s="59">
        <v>496</v>
      </c>
      <c r="G324" s="59">
        <v>430</v>
      </c>
      <c r="H324" s="59">
        <v>463</v>
      </c>
      <c r="I324" s="59">
        <v>511</v>
      </c>
      <c r="J324" s="59">
        <v>498</v>
      </c>
      <c r="K324" s="59">
        <v>381</v>
      </c>
      <c r="L324" s="59">
        <v>412</v>
      </c>
      <c r="M324" s="59">
        <v>470</v>
      </c>
      <c r="Q324" s="138"/>
    </row>
    <row r="325" spans="1:17" s="54" customFormat="1" x14ac:dyDescent="0.2">
      <c r="A325" s="156" t="str">
        <f t="shared" si="45"/>
        <v>Canterbury</v>
      </c>
      <c r="B325" s="156" t="str">
        <f t="shared" si="45"/>
        <v>Christchurch</v>
      </c>
      <c r="C325" s="78" t="s">
        <v>88</v>
      </c>
      <c r="D325" s="31">
        <v>37</v>
      </c>
      <c r="E325" s="31">
        <v>40</v>
      </c>
      <c r="F325" s="31">
        <v>56</v>
      </c>
      <c r="G325" s="31">
        <v>52</v>
      </c>
      <c r="H325" s="31">
        <v>30</v>
      </c>
      <c r="I325" s="31">
        <v>37</v>
      </c>
      <c r="J325" s="31">
        <v>55</v>
      </c>
      <c r="K325" s="31">
        <v>35</v>
      </c>
      <c r="L325" s="31">
        <v>26</v>
      </c>
      <c r="M325" s="31">
        <v>29</v>
      </c>
      <c r="Q325" s="138"/>
    </row>
    <row r="326" spans="1:17" s="54" customFormat="1" x14ac:dyDescent="0.2">
      <c r="A326" s="156" t="str">
        <f t="shared" si="45"/>
        <v>Canterbury</v>
      </c>
      <c r="B326" s="156" t="str">
        <f t="shared" si="45"/>
        <v>Christchurch</v>
      </c>
      <c r="C326" s="78" t="s">
        <v>18</v>
      </c>
      <c r="D326" s="31">
        <v>70</v>
      </c>
      <c r="E326" s="31">
        <v>49</v>
      </c>
      <c r="F326" s="31">
        <v>64</v>
      </c>
      <c r="G326" s="31">
        <v>85</v>
      </c>
      <c r="H326" s="31">
        <v>118</v>
      </c>
      <c r="I326" s="31">
        <v>129</v>
      </c>
      <c r="J326" s="31">
        <v>128</v>
      </c>
      <c r="K326" s="31">
        <v>96</v>
      </c>
      <c r="L326" s="31">
        <v>93</v>
      </c>
      <c r="M326" s="31">
        <v>123</v>
      </c>
      <c r="Q326" s="138"/>
    </row>
    <row r="327" spans="1:17" s="60" customFormat="1" x14ac:dyDescent="0.2">
      <c r="A327" s="156" t="str">
        <f t="shared" si="45"/>
        <v>Canterbury</v>
      </c>
      <c r="B327" s="156" t="str">
        <f t="shared" si="45"/>
        <v>Christchurch</v>
      </c>
      <c r="C327" s="78" t="s">
        <v>15</v>
      </c>
      <c r="D327" s="31">
        <v>0</v>
      </c>
      <c r="E327" s="31">
        <v>1</v>
      </c>
      <c r="F327" s="31">
        <v>1</v>
      </c>
      <c r="G327" s="31">
        <v>0</v>
      </c>
      <c r="H327" s="31">
        <v>1</v>
      </c>
      <c r="I327" s="31">
        <v>0</v>
      </c>
      <c r="J327" s="31">
        <v>1</v>
      </c>
      <c r="K327" s="31">
        <v>0</v>
      </c>
      <c r="L327" s="31">
        <v>3</v>
      </c>
      <c r="M327" s="31">
        <v>1</v>
      </c>
      <c r="Q327" s="138"/>
    </row>
    <row r="328" spans="1:17" s="54" customFormat="1" x14ac:dyDescent="0.2">
      <c r="A328" s="156" t="str">
        <f t="shared" si="45"/>
        <v>Canterbury</v>
      </c>
      <c r="B328" s="152" t="str">
        <f t="shared" si="45"/>
        <v>Christchurch</v>
      </c>
      <c r="C328" s="77" t="s">
        <v>0</v>
      </c>
      <c r="D328" s="109">
        <v>445</v>
      </c>
      <c r="E328" s="109">
        <v>460</v>
      </c>
      <c r="F328" s="109">
        <v>617</v>
      </c>
      <c r="G328" s="109">
        <v>567</v>
      </c>
      <c r="H328" s="109">
        <v>612</v>
      </c>
      <c r="I328" s="109">
        <v>677</v>
      </c>
      <c r="J328" s="109">
        <v>682</v>
      </c>
      <c r="K328" s="109">
        <v>512</v>
      </c>
      <c r="L328" s="109">
        <v>534</v>
      </c>
      <c r="M328" s="109">
        <v>623</v>
      </c>
      <c r="Q328" s="138"/>
    </row>
    <row r="329" spans="1:17" s="54" customFormat="1" x14ac:dyDescent="0.2">
      <c r="A329" s="156" t="str">
        <f t="shared" si="45"/>
        <v>Canterbury</v>
      </c>
      <c r="B329" s="150" t="s">
        <v>76</v>
      </c>
      <c r="C329" s="24" t="s">
        <v>17</v>
      </c>
      <c r="D329" s="59">
        <v>1</v>
      </c>
      <c r="E329" s="59" t="s">
        <v>192</v>
      </c>
      <c r="F329" s="59" t="s">
        <v>192</v>
      </c>
      <c r="G329" s="59" t="s">
        <v>192</v>
      </c>
      <c r="H329" s="59" t="s">
        <v>192</v>
      </c>
      <c r="I329" s="31" t="s">
        <v>192</v>
      </c>
      <c r="J329" s="31" t="s">
        <v>192</v>
      </c>
      <c r="K329" s="31" t="s">
        <v>192</v>
      </c>
      <c r="L329" s="31" t="s">
        <v>192</v>
      </c>
      <c r="M329" s="31" t="s">
        <v>192</v>
      </c>
      <c r="Q329" s="138"/>
    </row>
    <row r="330" spans="1:17" s="54" customFormat="1" x14ac:dyDescent="0.2">
      <c r="A330" s="156" t="str">
        <f t="shared" si="45"/>
        <v>Canterbury</v>
      </c>
      <c r="B330" s="156" t="str">
        <f t="shared" si="45"/>
        <v>Rangiora</v>
      </c>
      <c r="C330" s="78" t="s">
        <v>88</v>
      </c>
      <c r="D330" s="31">
        <v>2</v>
      </c>
      <c r="E330" s="31" t="s">
        <v>192</v>
      </c>
      <c r="F330" s="31" t="s">
        <v>192</v>
      </c>
      <c r="G330" s="31" t="s">
        <v>192</v>
      </c>
      <c r="H330" s="31" t="s">
        <v>192</v>
      </c>
      <c r="I330" s="31" t="s">
        <v>192</v>
      </c>
      <c r="J330" s="31" t="s">
        <v>192</v>
      </c>
      <c r="K330" s="31" t="s">
        <v>192</v>
      </c>
      <c r="L330" s="31" t="s">
        <v>192</v>
      </c>
      <c r="M330" s="31" t="s">
        <v>192</v>
      </c>
      <c r="Q330" s="138"/>
    </row>
    <row r="331" spans="1:17" s="54" customFormat="1" x14ac:dyDescent="0.2">
      <c r="A331" s="156" t="str">
        <f t="shared" si="45"/>
        <v>Canterbury</v>
      </c>
      <c r="B331" s="156" t="str">
        <f t="shared" si="45"/>
        <v>Rangiora</v>
      </c>
      <c r="C331" s="78" t="s">
        <v>18</v>
      </c>
      <c r="D331" s="31">
        <v>0</v>
      </c>
      <c r="E331" s="31" t="s">
        <v>192</v>
      </c>
      <c r="F331" s="31" t="s">
        <v>192</v>
      </c>
      <c r="G331" s="31" t="s">
        <v>192</v>
      </c>
      <c r="H331" s="31" t="s">
        <v>192</v>
      </c>
      <c r="I331" s="31" t="s">
        <v>192</v>
      </c>
      <c r="J331" s="31" t="s">
        <v>192</v>
      </c>
      <c r="K331" s="31" t="s">
        <v>192</v>
      </c>
      <c r="L331" s="31" t="s">
        <v>192</v>
      </c>
      <c r="M331" s="31" t="s">
        <v>192</v>
      </c>
      <c r="Q331" s="138"/>
    </row>
    <row r="332" spans="1:17" s="54" customFormat="1" x14ac:dyDescent="0.2">
      <c r="A332" s="156" t="str">
        <f t="shared" si="45"/>
        <v>Canterbury</v>
      </c>
      <c r="B332" s="156" t="str">
        <f t="shared" si="45"/>
        <v>Rangiora</v>
      </c>
      <c r="C332" s="78" t="s">
        <v>15</v>
      </c>
      <c r="D332" s="31">
        <v>0</v>
      </c>
      <c r="E332" s="31" t="s">
        <v>192</v>
      </c>
      <c r="F332" s="31" t="s">
        <v>192</v>
      </c>
      <c r="G332" s="31" t="s">
        <v>192</v>
      </c>
      <c r="H332" s="31" t="s">
        <v>192</v>
      </c>
      <c r="I332" s="31" t="s">
        <v>192</v>
      </c>
      <c r="J332" s="31" t="s">
        <v>192</v>
      </c>
      <c r="K332" s="31" t="s">
        <v>192</v>
      </c>
      <c r="L332" s="31" t="s">
        <v>192</v>
      </c>
      <c r="M332" s="31" t="s">
        <v>192</v>
      </c>
      <c r="Q332" s="138"/>
    </row>
    <row r="333" spans="1:17" s="54" customFormat="1" x14ac:dyDescent="0.2">
      <c r="A333" s="156" t="str">
        <f t="shared" si="45"/>
        <v>Canterbury</v>
      </c>
      <c r="B333" s="152" t="str">
        <f t="shared" si="45"/>
        <v>Rangiora</v>
      </c>
      <c r="C333" s="77" t="s">
        <v>0</v>
      </c>
      <c r="D333" s="109">
        <v>3</v>
      </c>
      <c r="E333" s="109" t="s">
        <v>192</v>
      </c>
      <c r="F333" s="109" t="s">
        <v>192</v>
      </c>
      <c r="G333" s="109" t="s">
        <v>192</v>
      </c>
      <c r="H333" s="109" t="s">
        <v>192</v>
      </c>
      <c r="I333" s="32" t="s">
        <v>192</v>
      </c>
      <c r="J333" s="32" t="s">
        <v>192</v>
      </c>
      <c r="K333" s="32" t="s">
        <v>192</v>
      </c>
      <c r="L333" s="32" t="s">
        <v>192</v>
      </c>
      <c r="M333" s="32" t="s">
        <v>192</v>
      </c>
      <c r="Q333" s="138"/>
    </row>
    <row r="334" spans="1:17" s="54" customFormat="1" ht="14.25" customHeight="1" x14ac:dyDescent="0.2">
      <c r="A334" s="156" t="str">
        <f t="shared" si="45"/>
        <v>Canterbury</v>
      </c>
      <c r="B334" s="156" t="s">
        <v>114</v>
      </c>
      <c r="C334" s="78" t="s">
        <v>17</v>
      </c>
      <c r="D334" s="31">
        <v>362</v>
      </c>
      <c r="E334" s="31">
        <v>392</v>
      </c>
      <c r="F334" s="31">
        <v>509</v>
      </c>
      <c r="G334" s="31">
        <v>434</v>
      </c>
      <c r="H334" s="31">
        <v>481</v>
      </c>
      <c r="I334" s="31">
        <v>524</v>
      </c>
      <c r="J334" s="31">
        <v>509</v>
      </c>
      <c r="K334" s="31">
        <v>396</v>
      </c>
      <c r="L334" s="31">
        <v>422</v>
      </c>
      <c r="M334" s="31">
        <v>487</v>
      </c>
      <c r="Q334" s="138"/>
    </row>
    <row r="335" spans="1:17" s="54" customFormat="1" x14ac:dyDescent="0.2">
      <c r="A335" s="156" t="str">
        <f t="shared" si="45"/>
        <v>Canterbury</v>
      </c>
      <c r="B335" s="156" t="str">
        <f t="shared" si="45"/>
        <v>Justice service area total</v>
      </c>
      <c r="C335" s="78" t="s">
        <v>88</v>
      </c>
      <c r="D335" s="31">
        <v>43</v>
      </c>
      <c r="E335" s="31">
        <v>42</v>
      </c>
      <c r="F335" s="31">
        <v>58</v>
      </c>
      <c r="G335" s="31">
        <v>57</v>
      </c>
      <c r="H335" s="31">
        <v>32</v>
      </c>
      <c r="I335" s="31">
        <v>37</v>
      </c>
      <c r="J335" s="31">
        <v>58</v>
      </c>
      <c r="K335" s="31">
        <v>36</v>
      </c>
      <c r="L335" s="31">
        <v>27</v>
      </c>
      <c r="M335" s="31">
        <v>31</v>
      </c>
      <c r="Q335" s="138"/>
    </row>
    <row r="336" spans="1:17" s="54" customFormat="1" x14ac:dyDescent="0.2">
      <c r="A336" s="156" t="str">
        <f t="shared" ref="A336:B338" si="46">A335</f>
        <v>Canterbury</v>
      </c>
      <c r="B336" s="156" t="str">
        <f t="shared" si="46"/>
        <v>Justice service area total</v>
      </c>
      <c r="C336" s="78" t="s">
        <v>18</v>
      </c>
      <c r="D336" s="31">
        <v>75</v>
      </c>
      <c r="E336" s="31">
        <v>49</v>
      </c>
      <c r="F336" s="31">
        <v>68</v>
      </c>
      <c r="G336" s="31">
        <v>87</v>
      </c>
      <c r="H336" s="31">
        <v>124</v>
      </c>
      <c r="I336" s="31">
        <v>132</v>
      </c>
      <c r="J336" s="31">
        <v>130</v>
      </c>
      <c r="K336" s="31">
        <v>99</v>
      </c>
      <c r="L336" s="31">
        <v>96</v>
      </c>
      <c r="M336" s="31">
        <v>127</v>
      </c>
      <c r="Q336" s="138"/>
    </row>
    <row r="337" spans="1:17" s="54" customFormat="1" x14ac:dyDescent="0.2">
      <c r="A337" s="156" t="str">
        <f t="shared" si="46"/>
        <v>Canterbury</v>
      </c>
      <c r="B337" s="156" t="str">
        <f t="shared" si="46"/>
        <v>Justice service area total</v>
      </c>
      <c r="C337" s="78" t="s">
        <v>15</v>
      </c>
      <c r="D337" s="31">
        <v>0</v>
      </c>
      <c r="E337" s="31">
        <v>1</v>
      </c>
      <c r="F337" s="31">
        <v>2</v>
      </c>
      <c r="G337" s="31">
        <v>0</v>
      </c>
      <c r="H337" s="31">
        <v>2</v>
      </c>
      <c r="I337" s="31">
        <v>0</v>
      </c>
      <c r="J337" s="31">
        <v>1</v>
      </c>
      <c r="K337" s="31">
        <v>0</v>
      </c>
      <c r="L337" s="31">
        <v>3</v>
      </c>
      <c r="M337" s="31">
        <v>1</v>
      </c>
      <c r="Q337" s="138"/>
    </row>
    <row r="338" spans="1:17" s="54" customFormat="1" x14ac:dyDescent="0.2">
      <c r="A338" s="152" t="str">
        <f t="shared" si="46"/>
        <v>Canterbury</v>
      </c>
      <c r="B338" s="152" t="str">
        <f t="shared" si="46"/>
        <v>Justice service area total</v>
      </c>
      <c r="C338" s="77" t="s">
        <v>0</v>
      </c>
      <c r="D338" s="67">
        <v>480</v>
      </c>
      <c r="E338" s="67">
        <v>484</v>
      </c>
      <c r="F338" s="67">
        <v>637</v>
      </c>
      <c r="G338" s="67">
        <v>578</v>
      </c>
      <c r="H338" s="67">
        <v>639</v>
      </c>
      <c r="I338" s="67">
        <v>693</v>
      </c>
      <c r="J338" s="67">
        <v>698</v>
      </c>
      <c r="K338" s="67">
        <v>531</v>
      </c>
      <c r="L338" s="67">
        <v>548</v>
      </c>
      <c r="M338" s="67">
        <v>646</v>
      </c>
      <c r="Q338" s="138"/>
    </row>
    <row r="339" spans="1:17" s="54" customFormat="1" x14ac:dyDescent="0.2">
      <c r="A339" s="150" t="s">
        <v>133</v>
      </c>
      <c r="B339" s="150" t="s">
        <v>77</v>
      </c>
      <c r="C339" s="24" t="s">
        <v>17</v>
      </c>
      <c r="D339" s="59">
        <v>0</v>
      </c>
      <c r="E339" s="59" t="s">
        <v>192</v>
      </c>
      <c r="F339" s="59" t="s">
        <v>192</v>
      </c>
      <c r="G339" s="59" t="s">
        <v>192</v>
      </c>
      <c r="H339" s="59" t="s">
        <v>192</v>
      </c>
      <c r="I339" s="31" t="s">
        <v>192</v>
      </c>
      <c r="J339" s="31" t="s">
        <v>192</v>
      </c>
      <c r="K339" s="31" t="s">
        <v>192</v>
      </c>
      <c r="L339" s="31" t="s">
        <v>192</v>
      </c>
      <c r="M339" s="31" t="s">
        <v>192</v>
      </c>
      <c r="Q339" s="138"/>
    </row>
    <row r="340" spans="1:17" s="54" customFormat="1" x14ac:dyDescent="0.2">
      <c r="A340" s="156" t="s">
        <v>133</v>
      </c>
      <c r="B340" s="156" t="str">
        <f t="shared" ref="B340:B343" si="47">B339</f>
        <v>Balclutha</v>
      </c>
      <c r="C340" s="78" t="s">
        <v>88</v>
      </c>
      <c r="D340" s="31">
        <v>0</v>
      </c>
      <c r="E340" s="31" t="s">
        <v>192</v>
      </c>
      <c r="F340" s="31" t="s">
        <v>192</v>
      </c>
      <c r="G340" s="31" t="s">
        <v>192</v>
      </c>
      <c r="H340" s="31" t="s">
        <v>192</v>
      </c>
      <c r="I340" s="31" t="s">
        <v>192</v>
      </c>
      <c r="J340" s="31" t="s">
        <v>192</v>
      </c>
      <c r="K340" s="31" t="s">
        <v>192</v>
      </c>
      <c r="L340" s="31" t="s">
        <v>192</v>
      </c>
      <c r="M340" s="31" t="s">
        <v>192</v>
      </c>
      <c r="Q340" s="138"/>
    </row>
    <row r="341" spans="1:17" s="54" customFormat="1" x14ac:dyDescent="0.2">
      <c r="A341" s="156" t="s">
        <v>133</v>
      </c>
      <c r="B341" s="156" t="str">
        <f t="shared" si="47"/>
        <v>Balclutha</v>
      </c>
      <c r="C341" s="78" t="s">
        <v>18</v>
      </c>
      <c r="D341" s="31">
        <v>0</v>
      </c>
      <c r="E341" s="31" t="s">
        <v>192</v>
      </c>
      <c r="F341" s="31" t="s">
        <v>192</v>
      </c>
      <c r="G341" s="31" t="s">
        <v>192</v>
      </c>
      <c r="H341" s="31" t="s">
        <v>192</v>
      </c>
      <c r="I341" s="31" t="s">
        <v>192</v>
      </c>
      <c r="J341" s="31" t="s">
        <v>192</v>
      </c>
      <c r="K341" s="31" t="s">
        <v>192</v>
      </c>
      <c r="L341" s="31" t="s">
        <v>192</v>
      </c>
      <c r="M341" s="31" t="s">
        <v>192</v>
      </c>
      <c r="Q341" s="138"/>
    </row>
    <row r="342" spans="1:17" s="54" customFormat="1" x14ac:dyDescent="0.2">
      <c r="A342" s="156" t="s">
        <v>133</v>
      </c>
      <c r="B342" s="156" t="str">
        <f t="shared" si="47"/>
        <v>Balclutha</v>
      </c>
      <c r="C342" s="78" t="s">
        <v>15</v>
      </c>
      <c r="D342" s="31">
        <v>0</v>
      </c>
      <c r="E342" s="31" t="s">
        <v>192</v>
      </c>
      <c r="F342" s="31" t="s">
        <v>192</v>
      </c>
      <c r="G342" s="31" t="s">
        <v>192</v>
      </c>
      <c r="H342" s="31" t="s">
        <v>192</v>
      </c>
      <c r="I342" s="31" t="s">
        <v>192</v>
      </c>
      <c r="J342" s="31" t="s">
        <v>192</v>
      </c>
      <c r="K342" s="31" t="s">
        <v>192</v>
      </c>
      <c r="L342" s="31" t="s">
        <v>192</v>
      </c>
      <c r="M342" s="31" t="s">
        <v>192</v>
      </c>
      <c r="Q342" s="138"/>
    </row>
    <row r="343" spans="1:17" s="54" customFormat="1" x14ac:dyDescent="0.2">
      <c r="A343" s="156" t="s">
        <v>133</v>
      </c>
      <c r="B343" s="152" t="str">
        <f t="shared" si="47"/>
        <v>Balclutha</v>
      </c>
      <c r="C343" s="77" t="s">
        <v>0</v>
      </c>
      <c r="D343" s="109">
        <v>0</v>
      </c>
      <c r="E343" s="109" t="s">
        <v>192</v>
      </c>
      <c r="F343" s="109" t="s">
        <v>192</v>
      </c>
      <c r="G343" s="109" t="s">
        <v>192</v>
      </c>
      <c r="H343" s="109" t="s">
        <v>192</v>
      </c>
      <c r="I343" s="32" t="s">
        <v>192</v>
      </c>
      <c r="J343" s="32" t="s">
        <v>192</v>
      </c>
      <c r="K343" s="32" t="s">
        <v>192</v>
      </c>
      <c r="L343" s="32" t="s">
        <v>192</v>
      </c>
      <c r="M343" s="32" t="s">
        <v>192</v>
      </c>
      <c r="Q343" s="138"/>
    </row>
    <row r="344" spans="1:17" s="54" customFormat="1" x14ac:dyDescent="0.2">
      <c r="A344" s="156" t="s">
        <v>133</v>
      </c>
      <c r="B344" s="150" t="s">
        <v>78</v>
      </c>
      <c r="C344" s="24" t="s">
        <v>17</v>
      </c>
      <c r="D344" s="59">
        <v>84</v>
      </c>
      <c r="E344" s="59">
        <v>89</v>
      </c>
      <c r="F344" s="59">
        <v>90</v>
      </c>
      <c r="G344" s="59">
        <v>104</v>
      </c>
      <c r="H344" s="59">
        <v>81</v>
      </c>
      <c r="I344" s="59">
        <v>61</v>
      </c>
      <c r="J344" s="59">
        <v>67</v>
      </c>
      <c r="K344" s="59">
        <v>71</v>
      </c>
      <c r="L344" s="59">
        <v>50</v>
      </c>
      <c r="M344" s="59">
        <v>73</v>
      </c>
      <c r="Q344" s="138"/>
    </row>
    <row r="345" spans="1:17" s="54" customFormat="1" x14ac:dyDescent="0.2">
      <c r="A345" s="156" t="s">
        <v>133</v>
      </c>
      <c r="B345" s="156" t="str">
        <f t="shared" ref="B345:B348" si="48">B344</f>
        <v>Dunedin</v>
      </c>
      <c r="C345" s="78" t="s">
        <v>88</v>
      </c>
      <c r="D345" s="31">
        <v>12</v>
      </c>
      <c r="E345" s="31">
        <v>12</v>
      </c>
      <c r="F345" s="31">
        <v>8</v>
      </c>
      <c r="G345" s="31">
        <v>13</v>
      </c>
      <c r="H345" s="31">
        <v>8</v>
      </c>
      <c r="I345" s="31">
        <v>7</v>
      </c>
      <c r="J345" s="31">
        <v>10</v>
      </c>
      <c r="K345" s="31">
        <v>7</v>
      </c>
      <c r="L345" s="31">
        <v>0</v>
      </c>
      <c r="M345" s="31">
        <v>6</v>
      </c>
      <c r="Q345" s="138"/>
    </row>
    <row r="346" spans="1:17" s="54" customFormat="1" x14ac:dyDescent="0.2">
      <c r="A346" s="156" t="s">
        <v>133</v>
      </c>
      <c r="B346" s="156" t="str">
        <f t="shared" si="48"/>
        <v>Dunedin</v>
      </c>
      <c r="C346" s="78" t="s">
        <v>18</v>
      </c>
      <c r="D346" s="31">
        <v>12</v>
      </c>
      <c r="E346" s="31">
        <v>10</v>
      </c>
      <c r="F346" s="31">
        <v>11</v>
      </c>
      <c r="G346" s="31">
        <v>13</v>
      </c>
      <c r="H346" s="31">
        <v>8</v>
      </c>
      <c r="I346" s="31">
        <v>12</v>
      </c>
      <c r="J346" s="31">
        <v>22</v>
      </c>
      <c r="K346" s="31">
        <v>15</v>
      </c>
      <c r="L346" s="31">
        <v>16</v>
      </c>
      <c r="M346" s="31">
        <v>18</v>
      </c>
      <c r="Q346" s="138"/>
    </row>
    <row r="347" spans="1:17" s="54" customFormat="1" x14ac:dyDescent="0.2">
      <c r="A347" s="156" t="s">
        <v>133</v>
      </c>
      <c r="B347" s="156" t="str">
        <f t="shared" si="48"/>
        <v>Dunedin</v>
      </c>
      <c r="C347" s="78" t="s">
        <v>15</v>
      </c>
      <c r="D347" s="31">
        <v>0</v>
      </c>
      <c r="E347" s="31">
        <v>0</v>
      </c>
      <c r="F347" s="31">
        <v>0</v>
      </c>
      <c r="G347" s="31">
        <v>0</v>
      </c>
      <c r="H347" s="31">
        <v>0</v>
      </c>
      <c r="I347" s="31">
        <v>0</v>
      </c>
      <c r="J347" s="31">
        <v>0</v>
      </c>
      <c r="K347" s="31">
        <v>0</v>
      </c>
      <c r="L347" s="31">
        <v>0</v>
      </c>
      <c r="M347" s="31">
        <v>0</v>
      </c>
      <c r="Q347" s="138"/>
    </row>
    <row r="348" spans="1:17" s="54" customFormat="1" x14ac:dyDescent="0.2">
      <c r="A348" s="156" t="s">
        <v>133</v>
      </c>
      <c r="B348" s="152" t="str">
        <f t="shared" si="48"/>
        <v>Dunedin</v>
      </c>
      <c r="C348" s="77" t="s">
        <v>0</v>
      </c>
      <c r="D348" s="109">
        <v>108</v>
      </c>
      <c r="E348" s="109">
        <v>111</v>
      </c>
      <c r="F348" s="109">
        <v>109</v>
      </c>
      <c r="G348" s="109">
        <v>130</v>
      </c>
      <c r="H348" s="109">
        <v>97</v>
      </c>
      <c r="I348" s="109">
        <v>80</v>
      </c>
      <c r="J348" s="109">
        <v>99</v>
      </c>
      <c r="K348" s="109">
        <v>93</v>
      </c>
      <c r="L348" s="109">
        <v>66</v>
      </c>
      <c r="M348" s="109">
        <v>97</v>
      </c>
      <c r="Q348" s="138"/>
    </row>
    <row r="349" spans="1:17" s="54" customFormat="1" x14ac:dyDescent="0.2">
      <c r="A349" s="156" t="s">
        <v>133</v>
      </c>
      <c r="B349" s="150" t="s">
        <v>79</v>
      </c>
      <c r="C349" s="24" t="s">
        <v>17</v>
      </c>
      <c r="D349" s="59">
        <v>12</v>
      </c>
      <c r="E349" s="59">
        <v>9</v>
      </c>
      <c r="F349" s="59">
        <v>14</v>
      </c>
      <c r="G349" s="59">
        <v>18</v>
      </c>
      <c r="H349" s="59">
        <v>20</v>
      </c>
      <c r="I349" s="59">
        <v>9</v>
      </c>
      <c r="J349" s="59">
        <v>12</v>
      </c>
      <c r="K349" s="59">
        <v>7</v>
      </c>
      <c r="L349" s="59">
        <v>4</v>
      </c>
      <c r="M349" s="59">
        <v>12</v>
      </c>
      <c r="Q349" s="138"/>
    </row>
    <row r="350" spans="1:17" s="54" customFormat="1" x14ac:dyDescent="0.2">
      <c r="A350" s="156" t="s">
        <v>133</v>
      </c>
      <c r="B350" s="156" t="str">
        <f t="shared" ref="B350:B353" si="49">B349</f>
        <v>Oamaru</v>
      </c>
      <c r="C350" s="78" t="s">
        <v>88</v>
      </c>
      <c r="D350" s="31">
        <v>2</v>
      </c>
      <c r="E350" s="31">
        <v>1</v>
      </c>
      <c r="F350" s="31">
        <v>2</v>
      </c>
      <c r="G350" s="31">
        <v>5</v>
      </c>
      <c r="H350" s="31">
        <v>2</v>
      </c>
      <c r="I350" s="31">
        <v>2</v>
      </c>
      <c r="J350" s="31">
        <v>0</v>
      </c>
      <c r="K350" s="31">
        <v>2</v>
      </c>
      <c r="L350" s="31">
        <v>1</v>
      </c>
      <c r="M350" s="31">
        <v>0</v>
      </c>
      <c r="Q350" s="138"/>
    </row>
    <row r="351" spans="1:17" s="54" customFormat="1" x14ac:dyDescent="0.2">
      <c r="A351" s="156" t="s">
        <v>133</v>
      </c>
      <c r="B351" s="156" t="str">
        <f t="shared" si="49"/>
        <v>Oamaru</v>
      </c>
      <c r="C351" s="78" t="s">
        <v>18</v>
      </c>
      <c r="D351" s="31">
        <v>0</v>
      </c>
      <c r="E351" s="31">
        <v>0</v>
      </c>
      <c r="F351" s="31">
        <v>2</v>
      </c>
      <c r="G351" s="31">
        <v>1</v>
      </c>
      <c r="H351" s="31">
        <v>1</v>
      </c>
      <c r="I351" s="31">
        <v>3</v>
      </c>
      <c r="J351" s="31">
        <v>3</v>
      </c>
      <c r="K351" s="31">
        <v>0</v>
      </c>
      <c r="L351" s="31">
        <v>1</v>
      </c>
      <c r="M351" s="31">
        <v>0</v>
      </c>
      <c r="Q351" s="138"/>
    </row>
    <row r="352" spans="1:17" s="54" customFormat="1" x14ac:dyDescent="0.2">
      <c r="A352" s="156" t="s">
        <v>133</v>
      </c>
      <c r="B352" s="156" t="str">
        <f t="shared" si="49"/>
        <v>Oamaru</v>
      </c>
      <c r="C352" s="78" t="s">
        <v>15</v>
      </c>
      <c r="D352" s="31">
        <v>0</v>
      </c>
      <c r="E352" s="31">
        <v>0</v>
      </c>
      <c r="F352" s="31">
        <v>0</v>
      </c>
      <c r="G352" s="31">
        <v>0</v>
      </c>
      <c r="H352" s="31">
        <v>0</v>
      </c>
      <c r="I352" s="31">
        <v>0</v>
      </c>
      <c r="J352" s="31">
        <v>0</v>
      </c>
      <c r="K352" s="31">
        <v>0</v>
      </c>
      <c r="L352" s="31">
        <v>0</v>
      </c>
      <c r="M352" s="31">
        <v>0</v>
      </c>
      <c r="Q352" s="138"/>
    </row>
    <row r="353" spans="1:17" s="54" customFormat="1" x14ac:dyDescent="0.2">
      <c r="A353" s="156" t="s">
        <v>133</v>
      </c>
      <c r="B353" s="152" t="str">
        <f t="shared" si="49"/>
        <v>Oamaru</v>
      </c>
      <c r="C353" s="77" t="s">
        <v>0</v>
      </c>
      <c r="D353" s="109">
        <v>14</v>
      </c>
      <c r="E353" s="109">
        <v>10</v>
      </c>
      <c r="F353" s="109">
        <v>18</v>
      </c>
      <c r="G353" s="109">
        <v>24</v>
      </c>
      <c r="H353" s="109">
        <v>23</v>
      </c>
      <c r="I353" s="109">
        <v>14</v>
      </c>
      <c r="J353" s="109">
        <v>15</v>
      </c>
      <c r="K353" s="109">
        <v>9</v>
      </c>
      <c r="L353" s="109">
        <v>6</v>
      </c>
      <c r="M353" s="109">
        <v>12</v>
      </c>
      <c r="Q353" s="138"/>
    </row>
    <row r="354" spans="1:17" s="54" customFormat="1" x14ac:dyDescent="0.2">
      <c r="A354" s="156" t="s">
        <v>133</v>
      </c>
      <c r="B354" s="150" t="s">
        <v>80</v>
      </c>
      <c r="C354" s="24" t="s">
        <v>17</v>
      </c>
      <c r="D354" s="59">
        <v>39</v>
      </c>
      <c r="E354" s="59">
        <v>62</v>
      </c>
      <c r="F354" s="59">
        <v>58</v>
      </c>
      <c r="G354" s="59">
        <v>66</v>
      </c>
      <c r="H354" s="59">
        <v>80</v>
      </c>
      <c r="I354" s="59">
        <v>71</v>
      </c>
      <c r="J354" s="59">
        <v>47</v>
      </c>
      <c r="K354" s="59">
        <v>49</v>
      </c>
      <c r="L354" s="59">
        <v>46</v>
      </c>
      <c r="M354" s="59">
        <v>57</v>
      </c>
      <c r="Q354" s="138"/>
    </row>
    <row r="355" spans="1:17" s="54" customFormat="1" x14ac:dyDescent="0.2">
      <c r="A355" s="156" t="s">
        <v>133</v>
      </c>
      <c r="B355" s="156" t="str">
        <f t="shared" ref="B355:B358" si="50">B354</f>
        <v>Timaru</v>
      </c>
      <c r="C355" s="78" t="s">
        <v>88</v>
      </c>
      <c r="D355" s="31">
        <v>6</v>
      </c>
      <c r="E355" s="31">
        <v>9</v>
      </c>
      <c r="F355" s="31">
        <v>4</v>
      </c>
      <c r="G355" s="31">
        <v>5</v>
      </c>
      <c r="H355" s="31">
        <v>4</v>
      </c>
      <c r="I355" s="31">
        <v>7</v>
      </c>
      <c r="J355" s="31">
        <v>5</v>
      </c>
      <c r="K355" s="31">
        <v>1</v>
      </c>
      <c r="L355" s="31">
        <v>0</v>
      </c>
      <c r="M355" s="31">
        <v>1</v>
      </c>
      <c r="Q355" s="138"/>
    </row>
    <row r="356" spans="1:17" s="54" customFormat="1" x14ac:dyDescent="0.2">
      <c r="A356" s="156" t="s">
        <v>133</v>
      </c>
      <c r="B356" s="156" t="str">
        <f t="shared" si="50"/>
        <v>Timaru</v>
      </c>
      <c r="C356" s="78" t="s">
        <v>18</v>
      </c>
      <c r="D356" s="31">
        <v>7</v>
      </c>
      <c r="E356" s="31">
        <v>17</v>
      </c>
      <c r="F356" s="31">
        <v>13</v>
      </c>
      <c r="G356" s="31">
        <v>9</v>
      </c>
      <c r="H356" s="31">
        <v>16</v>
      </c>
      <c r="I356" s="31">
        <v>20</v>
      </c>
      <c r="J356" s="31">
        <v>22</v>
      </c>
      <c r="K356" s="31">
        <v>11</v>
      </c>
      <c r="L356" s="31">
        <v>5</v>
      </c>
      <c r="M356" s="31">
        <v>8</v>
      </c>
      <c r="Q356" s="138"/>
    </row>
    <row r="357" spans="1:17" s="54" customFormat="1" x14ac:dyDescent="0.2">
      <c r="A357" s="156" t="s">
        <v>133</v>
      </c>
      <c r="B357" s="156" t="str">
        <f t="shared" si="50"/>
        <v>Timaru</v>
      </c>
      <c r="C357" s="78" t="s">
        <v>15</v>
      </c>
      <c r="D357" s="31">
        <v>0</v>
      </c>
      <c r="E357" s="31">
        <v>0</v>
      </c>
      <c r="F357" s="31">
        <v>0</v>
      </c>
      <c r="G357" s="31">
        <v>0</v>
      </c>
      <c r="H357" s="31">
        <v>0</v>
      </c>
      <c r="I357" s="31">
        <v>0</v>
      </c>
      <c r="J357" s="31">
        <v>0</v>
      </c>
      <c r="K357" s="31">
        <v>0</v>
      </c>
      <c r="L357" s="31">
        <v>0</v>
      </c>
      <c r="M357" s="31">
        <v>0</v>
      </c>
      <c r="Q357" s="138"/>
    </row>
    <row r="358" spans="1:17" s="54" customFormat="1" x14ac:dyDescent="0.2">
      <c r="A358" s="156" t="s">
        <v>133</v>
      </c>
      <c r="B358" s="152" t="str">
        <f t="shared" si="50"/>
        <v>Timaru</v>
      </c>
      <c r="C358" s="77" t="s">
        <v>0</v>
      </c>
      <c r="D358" s="109">
        <v>52</v>
      </c>
      <c r="E358" s="109">
        <v>88</v>
      </c>
      <c r="F358" s="109">
        <v>75</v>
      </c>
      <c r="G358" s="109">
        <v>80</v>
      </c>
      <c r="H358" s="109">
        <v>100</v>
      </c>
      <c r="I358" s="109">
        <v>98</v>
      </c>
      <c r="J358" s="109">
        <v>74</v>
      </c>
      <c r="K358" s="109">
        <v>61</v>
      </c>
      <c r="L358" s="109">
        <v>51</v>
      </c>
      <c r="M358" s="109">
        <v>66</v>
      </c>
      <c r="Q358" s="138"/>
    </row>
    <row r="359" spans="1:17" s="54" customFormat="1" ht="14.25" customHeight="1" x14ac:dyDescent="0.2">
      <c r="A359" s="156" t="s">
        <v>133</v>
      </c>
      <c r="B359" s="156" t="s">
        <v>114</v>
      </c>
      <c r="C359" s="78" t="s">
        <v>17</v>
      </c>
      <c r="D359" s="31">
        <v>135</v>
      </c>
      <c r="E359" s="31">
        <v>160</v>
      </c>
      <c r="F359" s="31">
        <v>162</v>
      </c>
      <c r="G359" s="31">
        <v>188</v>
      </c>
      <c r="H359" s="31">
        <v>181</v>
      </c>
      <c r="I359" s="31">
        <v>141</v>
      </c>
      <c r="J359" s="31">
        <v>126</v>
      </c>
      <c r="K359" s="31">
        <v>127</v>
      </c>
      <c r="L359" s="31">
        <v>100</v>
      </c>
      <c r="M359" s="31">
        <v>142</v>
      </c>
      <c r="Q359" s="138"/>
    </row>
    <row r="360" spans="1:17" s="54" customFormat="1" x14ac:dyDescent="0.2">
      <c r="A360" s="156" t="s">
        <v>133</v>
      </c>
      <c r="B360" s="156" t="str">
        <f t="shared" ref="B360:B363" si="51">B359</f>
        <v>Justice service area total</v>
      </c>
      <c r="C360" s="78" t="s">
        <v>88</v>
      </c>
      <c r="D360" s="31">
        <v>20</v>
      </c>
      <c r="E360" s="31">
        <v>22</v>
      </c>
      <c r="F360" s="31">
        <v>14</v>
      </c>
      <c r="G360" s="31">
        <v>23</v>
      </c>
      <c r="H360" s="31">
        <v>14</v>
      </c>
      <c r="I360" s="31">
        <v>16</v>
      </c>
      <c r="J360" s="31">
        <v>15</v>
      </c>
      <c r="K360" s="31">
        <v>10</v>
      </c>
      <c r="L360" s="31">
        <v>1</v>
      </c>
      <c r="M360" s="31">
        <v>7</v>
      </c>
      <c r="Q360" s="138"/>
    </row>
    <row r="361" spans="1:17" s="54" customFormat="1" x14ac:dyDescent="0.2">
      <c r="A361" s="156" t="s">
        <v>133</v>
      </c>
      <c r="B361" s="156" t="str">
        <f t="shared" si="51"/>
        <v>Justice service area total</v>
      </c>
      <c r="C361" s="78" t="s">
        <v>18</v>
      </c>
      <c r="D361" s="31">
        <v>19</v>
      </c>
      <c r="E361" s="31">
        <v>27</v>
      </c>
      <c r="F361" s="31">
        <v>26</v>
      </c>
      <c r="G361" s="31">
        <v>23</v>
      </c>
      <c r="H361" s="31">
        <v>25</v>
      </c>
      <c r="I361" s="31">
        <v>35</v>
      </c>
      <c r="J361" s="31">
        <v>47</v>
      </c>
      <c r="K361" s="31">
        <v>26</v>
      </c>
      <c r="L361" s="31">
        <v>22</v>
      </c>
      <c r="M361" s="31">
        <v>26</v>
      </c>
      <c r="Q361" s="138"/>
    </row>
    <row r="362" spans="1:17" s="54" customFormat="1" x14ac:dyDescent="0.2">
      <c r="A362" s="156" t="s">
        <v>133</v>
      </c>
      <c r="B362" s="156" t="str">
        <f t="shared" si="51"/>
        <v>Justice service area total</v>
      </c>
      <c r="C362" s="78" t="s">
        <v>15</v>
      </c>
      <c r="D362" s="31">
        <v>0</v>
      </c>
      <c r="E362" s="31">
        <v>0</v>
      </c>
      <c r="F362" s="31">
        <v>0</v>
      </c>
      <c r="G362" s="31">
        <v>0</v>
      </c>
      <c r="H362" s="31">
        <v>0</v>
      </c>
      <c r="I362" s="31">
        <v>0</v>
      </c>
      <c r="J362" s="31">
        <v>0</v>
      </c>
      <c r="K362" s="31">
        <v>0</v>
      </c>
      <c r="L362" s="31">
        <v>0</v>
      </c>
      <c r="M362" s="31">
        <v>0</v>
      </c>
      <c r="Q362" s="138"/>
    </row>
    <row r="363" spans="1:17" s="54" customFormat="1" x14ac:dyDescent="0.2">
      <c r="A363" s="152" t="s">
        <v>133</v>
      </c>
      <c r="B363" s="152" t="str">
        <f t="shared" si="51"/>
        <v>Justice service area total</v>
      </c>
      <c r="C363" s="77" t="s">
        <v>0</v>
      </c>
      <c r="D363" s="67">
        <v>174</v>
      </c>
      <c r="E363" s="67">
        <v>209</v>
      </c>
      <c r="F363" s="67">
        <v>202</v>
      </c>
      <c r="G363" s="67">
        <v>234</v>
      </c>
      <c r="H363" s="67">
        <v>220</v>
      </c>
      <c r="I363" s="67">
        <v>192</v>
      </c>
      <c r="J363" s="67">
        <v>188</v>
      </c>
      <c r="K363" s="67">
        <v>163</v>
      </c>
      <c r="L363" s="67">
        <v>123</v>
      </c>
      <c r="M363" s="67">
        <v>175</v>
      </c>
      <c r="Q363" s="138"/>
    </row>
    <row r="364" spans="1:17" s="54" customFormat="1" ht="14.25" customHeight="1" x14ac:dyDescent="0.2">
      <c r="A364" s="150" t="s">
        <v>134</v>
      </c>
      <c r="B364" s="150" t="s">
        <v>81</v>
      </c>
      <c r="C364" s="24" t="s">
        <v>17</v>
      </c>
      <c r="D364" s="59">
        <v>12</v>
      </c>
      <c r="E364" s="59">
        <v>13</v>
      </c>
      <c r="F364" s="59">
        <v>5</v>
      </c>
      <c r="G364" s="59">
        <v>8</v>
      </c>
      <c r="H364" s="59">
        <v>5</v>
      </c>
      <c r="I364" s="59">
        <v>6</v>
      </c>
      <c r="J364" s="59">
        <v>11</v>
      </c>
      <c r="K364" s="59">
        <v>6</v>
      </c>
      <c r="L364" s="59">
        <v>7</v>
      </c>
      <c r="M364" s="59">
        <v>23</v>
      </c>
      <c r="Q364" s="138"/>
    </row>
    <row r="365" spans="1:17" s="54" customFormat="1" x14ac:dyDescent="0.2">
      <c r="A365" s="156" t="s">
        <v>134</v>
      </c>
      <c r="B365" s="156" t="str">
        <f t="shared" ref="B365:B368" si="52">B364</f>
        <v>Alexandra</v>
      </c>
      <c r="C365" s="78" t="s">
        <v>88</v>
      </c>
      <c r="D365" s="31">
        <v>3</v>
      </c>
      <c r="E365" s="31">
        <v>4</v>
      </c>
      <c r="F365" s="31">
        <v>1</v>
      </c>
      <c r="G365" s="31">
        <v>3</v>
      </c>
      <c r="H365" s="31">
        <v>1</v>
      </c>
      <c r="I365" s="31">
        <v>2</v>
      </c>
      <c r="J365" s="31">
        <v>1</v>
      </c>
      <c r="K365" s="31">
        <v>2</v>
      </c>
      <c r="L365" s="31">
        <v>1</v>
      </c>
      <c r="M365" s="31">
        <v>6</v>
      </c>
      <c r="Q365" s="138"/>
    </row>
    <row r="366" spans="1:17" s="54" customFormat="1" x14ac:dyDescent="0.2">
      <c r="A366" s="156" t="s">
        <v>134</v>
      </c>
      <c r="B366" s="156" t="str">
        <f t="shared" si="52"/>
        <v>Alexandra</v>
      </c>
      <c r="C366" s="78" t="s">
        <v>18</v>
      </c>
      <c r="D366" s="31">
        <v>2</v>
      </c>
      <c r="E366" s="31">
        <v>1</v>
      </c>
      <c r="F366" s="31">
        <v>2</v>
      </c>
      <c r="G366" s="31">
        <v>1</v>
      </c>
      <c r="H366" s="31">
        <v>2</v>
      </c>
      <c r="I366" s="31">
        <v>1</v>
      </c>
      <c r="J366" s="31">
        <v>0</v>
      </c>
      <c r="K366" s="31">
        <v>2</v>
      </c>
      <c r="L366" s="31">
        <v>3</v>
      </c>
      <c r="M366" s="31">
        <v>2</v>
      </c>
      <c r="Q366" s="138"/>
    </row>
    <row r="367" spans="1:17" s="54" customFormat="1" x14ac:dyDescent="0.2">
      <c r="A367" s="156" t="s">
        <v>134</v>
      </c>
      <c r="B367" s="156" t="str">
        <f t="shared" si="52"/>
        <v>Alexandra</v>
      </c>
      <c r="C367" s="78" t="s">
        <v>15</v>
      </c>
      <c r="D367" s="31">
        <v>0</v>
      </c>
      <c r="E367" s="31">
        <v>0</v>
      </c>
      <c r="F367" s="31">
        <v>0</v>
      </c>
      <c r="G367" s="31">
        <v>0</v>
      </c>
      <c r="H367" s="31">
        <v>0</v>
      </c>
      <c r="I367" s="31">
        <v>0</v>
      </c>
      <c r="J367" s="31">
        <v>0</v>
      </c>
      <c r="K367" s="31">
        <v>0</v>
      </c>
      <c r="L367" s="31">
        <v>0</v>
      </c>
      <c r="M367" s="31">
        <v>0</v>
      </c>
      <c r="Q367" s="138"/>
    </row>
    <row r="368" spans="1:17" s="54" customFormat="1" x14ac:dyDescent="0.2">
      <c r="A368" s="156" t="s">
        <v>134</v>
      </c>
      <c r="B368" s="152" t="str">
        <f t="shared" si="52"/>
        <v>Alexandra</v>
      </c>
      <c r="C368" s="77" t="s">
        <v>0</v>
      </c>
      <c r="D368" s="109">
        <v>17</v>
      </c>
      <c r="E368" s="109">
        <v>18</v>
      </c>
      <c r="F368" s="109">
        <v>8</v>
      </c>
      <c r="G368" s="109">
        <v>12</v>
      </c>
      <c r="H368" s="109">
        <v>8</v>
      </c>
      <c r="I368" s="109">
        <v>9</v>
      </c>
      <c r="J368" s="109">
        <v>12</v>
      </c>
      <c r="K368" s="109">
        <v>10</v>
      </c>
      <c r="L368" s="109">
        <v>11</v>
      </c>
      <c r="M368" s="109">
        <v>31</v>
      </c>
      <c r="Q368" s="138"/>
    </row>
    <row r="369" spans="1:17" s="54" customFormat="1" x14ac:dyDescent="0.2">
      <c r="A369" s="156" t="s">
        <v>134</v>
      </c>
      <c r="B369" s="150" t="s">
        <v>82</v>
      </c>
      <c r="C369" s="24" t="s">
        <v>17</v>
      </c>
      <c r="D369" s="59">
        <v>7</v>
      </c>
      <c r="E369" s="59">
        <v>12</v>
      </c>
      <c r="F369" s="59">
        <v>23</v>
      </c>
      <c r="G369" s="59">
        <v>12</v>
      </c>
      <c r="H369" s="59">
        <v>9</v>
      </c>
      <c r="I369" s="59">
        <v>13</v>
      </c>
      <c r="J369" s="59">
        <v>20</v>
      </c>
      <c r="K369" s="59">
        <v>5</v>
      </c>
      <c r="L369" s="59">
        <v>9</v>
      </c>
      <c r="M369" s="59">
        <v>14</v>
      </c>
      <c r="Q369" s="138"/>
    </row>
    <row r="370" spans="1:17" s="54" customFormat="1" x14ac:dyDescent="0.2">
      <c r="A370" s="156" t="s">
        <v>134</v>
      </c>
      <c r="B370" s="156" t="str">
        <f t="shared" ref="B370:B373" si="53">B369</f>
        <v>Gore</v>
      </c>
      <c r="C370" s="78" t="s">
        <v>88</v>
      </c>
      <c r="D370" s="31">
        <v>2</v>
      </c>
      <c r="E370" s="31">
        <v>0</v>
      </c>
      <c r="F370" s="31">
        <v>0</v>
      </c>
      <c r="G370" s="31">
        <v>0</v>
      </c>
      <c r="H370" s="31">
        <v>0</v>
      </c>
      <c r="I370" s="31">
        <v>0</v>
      </c>
      <c r="J370" s="31">
        <v>1</v>
      </c>
      <c r="K370" s="31">
        <v>1</v>
      </c>
      <c r="L370" s="31">
        <v>1</v>
      </c>
      <c r="M370" s="31">
        <v>1</v>
      </c>
      <c r="Q370" s="138"/>
    </row>
    <row r="371" spans="1:17" s="54" customFormat="1" x14ac:dyDescent="0.2">
      <c r="A371" s="156" t="s">
        <v>134</v>
      </c>
      <c r="B371" s="156" t="str">
        <f t="shared" si="53"/>
        <v>Gore</v>
      </c>
      <c r="C371" s="78" t="s">
        <v>18</v>
      </c>
      <c r="D371" s="31">
        <v>1</v>
      </c>
      <c r="E371" s="31">
        <v>2</v>
      </c>
      <c r="F371" s="31">
        <v>2</v>
      </c>
      <c r="G371" s="31">
        <v>1</v>
      </c>
      <c r="H371" s="31">
        <v>1</v>
      </c>
      <c r="I371" s="31">
        <v>1</v>
      </c>
      <c r="J371" s="31">
        <v>1</v>
      </c>
      <c r="K371" s="31">
        <v>2</v>
      </c>
      <c r="L371" s="31">
        <v>1</v>
      </c>
      <c r="M371" s="31">
        <v>0</v>
      </c>
      <c r="Q371" s="138"/>
    </row>
    <row r="372" spans="1:17" s="54" customFormat="1" x14ac:dyDescent="0.2">
      <c r="A372" s="156" t="s">
        <v>134</v>
      </c>
      <c r="B372" s="156" t="str">
        <f t="shared" si="53"/>
        <v>Gore</v>
      </c>
      <c r="C372" s="78" t="s">
        <v>15</v>
      </c>
      <c r="D372" s="31">
        <v>0</v>
      </c>
      <c r="E372" s="31">
        <v>0</v>
      </c>
      <c r="F372" s="31">
        <v>0</v>
      </c>
      <c r="G372" s="31">
        <v>0</v>
      </c>
      <c r="H372" s="31">
        <v>0</v>
      </c>
      <c r="I372" s="31">
        <v>0</v>
      </c>
      <c r="J372" s="31">
        <v>0</v>
      </c>
      <c r="K372" s="31">
        <v>0</v>
      </c>
      <c r="L372" s="31">
        <v>0</v>
      </c>
      <c r="M372" s="31">
        <v>0</v>
      </c>
      <c r="Q372" s="138"/>
    </row>
    <row r="373" spans="1:17" s="54" customFormat="1" x14ac:dyDescent="0.2">
      <c r="A373" s="156" t="s">
        <v>134</v>
      </c>
      <c r="B373" s="152" t="str">
        <f t="shared" si="53"/>
        <v>Gore</v>
      </c>
      <c r="C373" s="77" t="s">
        <v>0</v>
      </c>
      <c r="D373" s="109">
        <v>10</v>
      </c>
      <c r="E373" s="109">
        <v>14</v>
      </c>
      <c r="F373" s="109">
        <v>25</v>
      </c>
      <c r="G373" s="109">
        <v>13</v>
      </c>
      <c r="H373" s="109">
        <v>10</v>
      </c>
      <c r="I373" s="109">
        <v>14</v>
      </c>
      <c r="J373" s="109">
        <v>22</v>
      </c>
      <c r="K373" s="109">
        <v>8</v>
      </c>
      <c r="L373" s="109">
        <v>11</v>
      </c>
      <c r="M373" s="109">
        <v>15</v>
      </c>
      <c r="Q373" s="138"/>
    </row>
    <row r="374" spans="1:17" s="54" customFormat="1" x14ac:dyDescent="0.2">
      <c r="A374" s="156" t="s">
        <v>134</v>
      </c>
      <c r="B374" s="150" t="s">
        <v>83</v>
      </c>
      <c r="C374" s="24" t="s">
        <v>17</v>
      </c>
      <c r="D374" s="59">
        <v>67</v>
      </c>
      <c r="E374" s="59">
        <v>80</v>
      </c>
      <c r="F374" s="59">
        <v>98</v>
      </c>
      <c r="G374" s="59">
        <v>106</v>
      </c>
      <c r="H374" s="59">
        <v>100</v>
      </c>
      <c r="I374" s="59">
        <v>103</v>
      </c>
      <c r="J374" s="59">
        <v>67</v>
      </c>
      <c r="K374" s="59">
        <v>61</v>
      </c>
      <c r="L374" s="59">
        <v>57</v>
      </c>
      <c r="M374" s="59">
        <v>61</v>
      </c>
      <c r="Q374" s="138"/>
    </row>
    <row r="375" spans="1:17" s="54" customFormat="1" x14ac:dyDescent="0.2">
      <c r="A375" s="156" t="s">
        <v>134</v>
      </c>
      <c r="B375" s="156" t="str">
        <f t="shared" ref="B375:B378" si="54">B374</f>
        <v>Invercargill</v>
      </c>
      <c r="C375" s="78" t="s">
        <v>88</v>
      </c>
      <c r="D375" s="31">
        <v>7</v>
      </c>
      <c r="E375" s="31">
        <v>5</v>
      </c>
      <c r="F375" s="31">
        <v>6</v>
      </c>
      <c r="G375" s="31">
        <v>5</v>
      </c>
      <c r="H375" s="31">
        <v>11</v>
      </c>
      <c r="I375" s="31">
        <v>9</v>
      </c>
      <c r="J375" s="31">
        <v>8</v>
      </c>
      <c r="K375" s="31">
        <v>5</v>
      </c>
      <c r="L375" s="31">
        <v>5</v>
      </c>
      <c r="M375" s="31">
        <v>4</v>
      </c>
      <c r="Q375" s="138"/>
    </row>
    <row r="376" spans="1:17" s="54" customFormat="1" x14ac:dyDescent="0.2">
      <c r="A376" s="156" t="s">
        <v>134</v>
      </c>
      <c r="B376" s="156" t="str">
        <f t="shared" si="54"/>
        <v>Invercargill</v>
      </c>
      <c r="C376" s="78" t="s">
        <v>18</v>
      </c>
      <c r="D376" s="31">
        <v>9</v>
      </c>
      <c r="E376" s="31">
        <v>4</v>
      </c>
      <c r="F376" s="31">
        <v>12</v>
      </c>
      <c r="G376" s="31">
        <v>12</v>
      </c>
      <c r="H376" s="31">
        <v>9</v>
      </c>
      <c r="I376" s="31">
        <v>12</v>
      </c>
      <c r="J376" s="31">
        <v>5</v>
      </c>
      <c r="K376" s="31">
        <v>8</v>
      </c>
      <c r="L376" s="31">
        <v>10</v>
      </c>
      <c r="M376" s="31">
        <v>8</v>
      </c>
      <c r="Q376" s="138"/>
    </row>
    <row r="377" spans="1:17" s="54" customFormat="1" x14ac:dyDescent="0.2">
      <c r="A377" s="156" t="s">
        <v>134</v>
      </c>
      <c r="B377" s="156" t="str">
        <f t="shared" si="54"/>
        <v>Invercargill</v>
      </c>
      <c r="C377" s="78" t="s">
        <v>15</v>
      </c>
      <c r="D377" s="31">
        <v>0</v>
      </c>
      <c r="E377" s="31">
        <v>0</v>
      </c>
      <c r="F377" s="31">
        <v>1</v>
      </c>
      <c r="G377" s="31">
        <v>1</v>
      </c>
      <c r="H377" s="31">
        <v>0</v>
      </c>
      <c r="I377" s="31">
        <v>1</v>
      </c>
      <c r="J377" s="31">
        <v>0</v>
      </c>
      <c r="K377" s="31">
        <v>0</v>
      </c>
      <c r="L377" s="31">
        <v>2</v>
      </c>
      <c r="M377" s="31">
        <v>0</v>
      </c>
      <c r="Q377" s="138"/>
    </row>
    <row r="378" spans="1:17" s="54" customFormat="1" x14ac:dyDescent="0.2">
      <c r="A378" s="156" t="s">
        <v>134</v>
      </c>
      <c r="B378" s="152" t="str">
        <f t="shared" si="54"/>
        <v>Invercargill</v>
      </c>
      <c r="C378" s="77" t="s">
        <v>0</v>
      </c>
      <c r="D378" s="109">
        <v>83</v>
      </c>
      <c r="E378" s="109">
        <v>89</v>
      </c>
      <c r="F378" s="109">
        <v>117</v>
      </c>
      <c r="G378" s="109">
        <v>124</v>
      </c>
      <c r="H378" s="109">
        <v>120</v>
      </c>
      <c r="I378" s="109">
        <v>125</v>
      </c>
      <c r="J378" s="109">
        <v>80</v>
      </c>
      <c r="K378" s="109">
        <v>74</v>
      </c>
      <c r="L378" s="109">
        <v>74</v>
      </c>
      <c r="M378" s="109">
        <v>73</v>
      </c>
      <c r="Q378" s="138"/>
    </row>
    <row r="379" spans="1:17" s="54" customFormat="1" ht="14.25" customHeight="1" x14ac:dyDescent="0.2">
      <c r="A379" s="156" t="s">
        <v>134</v>
      </c>
      <c r="B379" s="150" t="s">
        <v>84</v>
      </c>
      <c r="C379" s="24" t="s">
        <v>17</v>
      </c>
      <c r="D379" s="59">
        <v>27</v>
      </c>
      <c r="E379" s="59">
        <v>19</v>
      </c>
      <c r="F379" s="59">
        <v>14</v>
      </c>
      <c r="G379" s="59">
        <v>24</v>
      </c>
      <c r="H379" s="59">
        <v>15</v>
      </c>
      <c r="I379" s="59">
        <v>13</v>
      </c>
      <c r="J379" s="59">
        <v>18</v>
      </c>
      <c r="K379" s="59">
        <v>18</v>
      </c>
      <c r="L379" s="59">
        <v>13</v>
      </c>
      <c r="M379" s="59">
        <v>19</v>
      </c>
      <c r="Q379" s="138"/>
    </row>
    <row r="380" spans="1:17" s="54" customFormat="1" x14ac:dyDescent="0.2">
      <c r="A380" s="156" t="s">
        <v>134</v>
      </c>
      <c r="B380" s="156" t="str">
        <f t="shared" ref="B380:B383" si="55">B379</f>
        <v>Queenstown</v>
      </c>
      <c r="C380" s="78" t="s">
        <v>88</v>
      </c>
      <c r="D380" s="31">
        <v>20</v>
      </c>
      <c r="E380" s="31">
        <v>9</v>
      </c>
      <c r="F380" s="31">
        <v>11</v>
      </c>
      <c r="G380" s="31">
        <v>9</v>
      </c>
      <c r="H380" s="31">
        <v>8</v>
      </c>
      <c r="I380" s="31">
        <v>9</v>
      </c>
      <c r="J380" s="31">
        <v>3</v>
      </c>
      <c r="K380" s="31">
        <v>9</v>
      </c>
      <c r="L380" s="31">
        <v>6</v>
      </c>
      <c r="M380" s="31">
        <v>2</v>
      </c>
      <c r="Q380" s="138"/>
    </row>
    <row r="381" spans="1:17" s="54" customFormat="1" x14ac:dyDescent="0.2">
      <c r="A381" s="156" t="s">
        <v>134</v>
      </c>
      <c r="B381" s="156" t="str">
        <f t="shared" si="55"/>
        <v>Queenstown</v>
      </c>
      <c r="C381" s="78" t="s">
        <v>18</v>
      </c>
      <c r="D381" s="31">
        <v>5</v>
      </c>
      <c r="E381" s="31">
        <v>5</v>
      </c>
      <c r="F381" s="31">
        <v>2</v>
      </c>
      <c r="G381" s="31">
        <v>3</v>
      </c>
      <c r="H381" s="31">
        <v>3</v>
      </c>
      <c r="I381" s="31">
        <v>3</v>
      </c>
      <c r="J381" s="31">
        <v>4</v>
      </c>
      <c r="K381" s="31">
        <v>1</v>
      </c>
      <c r="L381" s="31">
        <v>3</v>
      </c>
      <c r="M381" s="31">
        <v>4</v>
      </c>
      <c r="Q381" s="138"/>
    </row>
    <row r="382" spans="1:17" s="54" customFormat="1" x14ac:dyDescent="0.2">
      <c r="A382" s="156" t="s">
        <v>134</v>
      </c>
      <c r="B382" s="156" t="str">
        <f t="shared" si="55"/>
        <v>Queenstown</v>
      </c>
      <c r="C382" s="78" t="s">
        <v>15</v>
      </c>
      <c r="D382" s="31">
        <v>0</v>
      </c>
      <c r="E382" s="31">
        <v>0</v>
      </c>
      <c r="F382" s="31">
        <v>0</v>
      </c>
      <c r="G382" s="31">
        <v>0</v>
      </c>
      <c r="H382" s="31">
        <v>0</v>
      </c>
      <c r="I382" s="31">
        <v>0</v>
      </c>
      <c r="J382" s="31">
        <v>0</v>
      </c>
      <c r="K382" s="31">
        <v>0</v>
      </c>
      <c r="L382" s="31">
        <v>0</v>
      </c>
      <c r="M382" s="31">
        <v>0</v>
      </c>
      <c r="Q382" s="138"/>
    </row>
    <row r="383" spans="1:17" s="54" customFormat="1" x14ac:dyDescent="0.2">
      <c r="A383" s="156" t="s">
        <v>134</v>
      </c>
      <c r="B383" s="152" t="str">
        <f t="shared" si="55"/>
        <v>Queenstown</v>
      </c>
      <c r="C383" s="77" t="s">
        <v>0</v>
      </c>
      <c r="D383" s="109">
        <v>52</v>
      </c>
      <c r="E383" s="109">
        <v>33</v>
      </c>
      <c r="F383" s="109">
        <v>27</v>
      </c>
      <c r="G383" s="109">
        <v>36</v>
      </c>
      <c r="H383" s="109">
        <v>26</v>
      </c>
      <c r="I383" s="109">
        <v>25</v>
      </c>
      <c r="J383" s="109">
        <v>25</v>
      </c>
      <c r="K383" s="109">
        <v>28</v>
      </c>
      <c r="L383" s="109">
        <v>22</v>
      </c>
      <c r="M383" s="109">
        <v>25</v>
      </c>
      <c r="Q383" s="138"/>
    </row>
    <row r="384" spans="1:17" ht="14.25" customHeight="1" x14ac:dyDescent="0.2">
      <c r="A384" s="156" t="s">
        <v>134</v>
      </c>
      <c r="B384" s="156" t="s">
        <v>114</v>
      </c>
      <c r="C384" s="78" t="s">
        <v>17</v>
      </c>
      <c r="D384" s="31">
        <v>113</v>
      </c>
      <c r="E384" s="31">
        <v>124</v>
      </c>
      <c r="F384" s="31">
        <v>140</v>
      </c>
      <c r="G384" s="31">
        <v>150</v>
      </c>
      <c r="H384" s="31">
        <v>129</v>
      </c>
      <c r="I384" s="31">
        <v>135</v>
      </c>
      <c r="J384" s="31">
        <v>116</v>
      </c>
      <c r="K384" s="31">
        <v>90</v>
      </c>
      <c r="L384" s="31">
        <v>86</v>
      </c>
      <c r="M384" s="31">
        <v>117</v>
      </c>
      <c r="Q384" s="138"/>
    </row>
    <row r="385" spans="1:17" x14ac:dyDescent="0.2">
      <c r="A385" s="156" t="s">
        <v>134</v>
      </c>
      <c r="B385" s="156" t="str">
        <f t="shared" ref="B385:B388" si="56">B384</f>
        <v>Justice service area total</v>
      </c>
      <c r="C385" s="78" t="s">
        <v>88</v>
      </c>
      <c r="D385" s="31">
        <v>32</v>
      </c>
      <c r="E385" s="31">
        <v>18</v>
      </c>
      <c r="F385" s="31">
        <v>18</v>
      </c>
      <c r="G385" s="31">
        <v>17</v>
      </c>
      <c r="H385" s="31">
        <v>20</v>
      </c>
      <c r="I385" s="31">
        <v>20</v>
      </c>
      <c r="J385" s="31">
        <v>13</v>
      </c>
      <c r="K385" s="31">
        <v>17</v>
      </c>
      <c r="L385" s="31">
        <v>13</v>
      </c>
      <c r="M385" s="31">
        <v>13</v>
      </c>
      <c r="Q385" s="138"/>
    </row>
    <row r="386" spans="1:17" x14ac:dyDescent="0.2">
      <c r="A386" s="156" t="s">
        <v>134</v>
      </c>
      <c r="B386" s="156" t="str">
        <f t="shared" si="56"/>
        <v>Justice service area total</v>
      </c>
      <c r="C386" s="78" t="s">
        <v>18</v>
      </c>
      <c r="D386" s="31">
        <v>17</v>
      </c>
      <c r="E386" s="31">
        <v>12</v>
      </c>
      <c r="F386" s="31">
        <v>18</v>
      </c>
      <c r="G386" s="31">
        <v>17</v>
      </c>
      <c r="H386" s="31">
        <v>15</v>
      </c>
      <c r="I386" s="31">
        <v>17</v>
      </c>
      <c r="J386" s="31">
        <v>10</v>
      </c>
      <c r="K386" s="31">
        <v>13</v>
      </c>
      <c r="L386" s="31">
        <v>17</v>
      </c>
      <c r="M386" s="31">
        <v>14</v>
      </c>
      <c r="Q386" s="138"/>
    </row>
    <row r="387" spans="1:17" x14ac:dyDescent="0.2">
      <c r="A387" s="156" t="s">
        <v>134</v>
      </c>
      <c r="B387" s="156" t="str">
        <f t="shared" si="56"/>
        <v>Justice service area total</v>
      </c>
      <c r="C387" s="78" t="s">
        <v>15</v>
      </c>
      <c r="D387" s="31">
        <v>0</v>
      </c>
      <c r="E387" s="31">
        <v>0</v>
      </c>
      <c r="F387" s="31">
        <v>1</v>
      </c>
      <c r="G387" s="31">
        <v>1</v>
      </c>
      <c r="H387" s="31">
        <v>0</v>
      </c>
      <c r="I387" s="31">
        <v>1</v>
      </c>
      <c r="J387" s="31">
        <v>0</v>
      </c>
      <c r="K387" s="31">
        <v>0</v>
      </c>
      <c r="L387" s="31">
        <v>2</v>
      </c>
      <c r="M387" s="31">
        <v>0</v>
      </c>
      <c r="Q387" s="138"/>
    </row>
    <row r="388" spans="1:17" x14ac:dyDescent="0.2">
      <c r="A388" s="152" t="s">
        <v>134</v>
      </c>
      <c r="B388" s="152" t="str">
        <f t="shared" si="56"/>
        <v>Justice service area total</v>
      </c>
      <c r="C388" s="77" t="s">
        <v>0</v>
      </c>
      <c r="D388" s="67">
        <v>162</v>
      </c>
      <c r="E388" s="67">
        <v>154</v>
      </c>
      <c r="F388" s="67">
        <v>177</v>
      </c>
      <c r="G388" s="67">
        <v>185</v>
      </c>
      <c r="H388" s="67">
        <v>164</v>
      </c>
      <c r="I388" s="67">
        <v>173</v>
      </c>
      <c r="J388" s="67">
        <v>139</v>
      </c>
      <c r="K388" s="67">
        <v>120</v>
      </c>
      <c r="L388" s="67">
        <v>118</v>
      </c>
      <c r="M388" s="67">
        <v>144</v>
      </c>
      <c r="Q388" s="138"/>
    </row>
  </sheetData>
  <sheetProtection formatCells="0" formatColumns="0" formatRows="0" insertColumns="0" insertRows="0" insertHyperlinks="0" deleteColumns="0" deleteRows="0" sort="0" autoFilter="0" pivotTables="0"/>
  <autoFilter ref="A13:C388" xr:uid="{00000000-0009-0000-0000-000003000000}"/>
  <mergeCells count="98">
    <mergeCell ref="B44:B48"/>
    <mergeCell ref="B49:B53"/>
    <mergeCell ref="A54:A63"/>
    <mergeCell ref="B54:B58"/>
    <mergeCell ref="D12:M12"/>
    <mergeCell ref="B29:B33"/>
    <mergeCell ref="B34:B38"/>
    <mergeCell ref="A39:A53"/>
    <mergeCell ref="B39:B43"/>
    <mergeCell ref="B59:B63"/>
    <mergeCell ref="A1:M1"/>
    <mergeCell ref="A2:M2"/>
    <mergeCell ref="A5:M5"/>
    <mergeCell ref="A3:M3"/>
    <mergeCell ref="A4:M4"/>
    <mergeCell ref="A7:B11"/>
    <mergeCell ref="A14:A38"/>
    <mergeCell ref="B14:B18"/>
    <mergeCell ref="B19:B23"/>
    <mergeCell ref="B24:B28"/>
    <mergeCell ref="A144:A168"/>
    <mergeCell ref="B144:B148"/>
    <mergeCell ref="B149:B153"/>
    <mergeCell ref="B154:B158"/>
    <mergeCell ref="B159:B163"/>
    <mergeCell ref="B164:B168"/>
    <mergeCell ref="A84:A118"/>
    <mergeCell ref="A119:A143"/>
    <mergeCell ref="B104:B108"/>
    <mergeCell ref="B109:B113"/>
    <mergeCell ref="A364:A388"/>
    <mergeCell ref="B364:B368"/>
    <mergeCell ref="B369:B373"/>
    <mergeCell ref="B374:B378"/>
    <mergeCell ref="B379:B383"/>
    <mergeCell ref="B384:B388"/>
    <mergeCell ref="A234:A258"/>
    <mergeCell ref="B234:B238"/>
    <mergeCell ref="B239:B243"/>
    <mergeCell ref="B244:B248"/>
    <mergeCell ref="B249:B253"/>
    <mergeCell ref="B254:B258"/>
    <mergeCell ref="A289:A318"/>
    <mergeCell ref="B289:B293"/>
    <mergeCell ref="B294:B298"/>
    <mergeCell ref="B299:B303"/>
    <mergeCell ref="B304:B308"/>
    <mergeCell ref="B309:B313"/>
    <mergeCell ref="A64:A83"/>
    <mergeCell ref="B64:B68"/>
    <mergeCell ref="B69:B73"/>
    <mergeCell ref="B74:B78"/>
    <mergeCell ref="B79:B83"/>
    <mergeCell ref="B189:B193"/>
    <mergeCell ref="B84:B88"/>
    <mergeCell ref="B89:B93"/>
    <mergeCell ref="B94:B98"/>
    <mergeCell ref="B99:B103"/>
    <mergeCell ref="B179:B183"/>
    <mergeCell ref="B139:B143"/>
    <mergeCell ref="B114:B118"/>
    <mergeCell ref="B119:B123"/>
    <mergeCell ref="B124:B128"/>
    <mergeCell ref="B129:B133"/>
    <mergeCell ref="B134:B138"/>
    <mergeCell ref="B284:B288"/>
    <mergeCell ref="A204:A233"/>
    <mergeCell ref="B204:B208"/>
    <mergeCell ref="B209:B213"/>
    <mergeCell ref="B214:B218"/>
    <mergeCell ref="B219:B223"/>
    <mergeCell ref="B224:B228"/>
    <mergeCell ref="B229:B233"/>
    <mergeCell ref="A259:A273"/>
    <mergeCell ref="B259:B263"/>
    <mergeCell ref="B264:B268"/>
    <mergeCell ref="A169:A203"/>
    <mergeCell ref="B169:B173"/>
    <mergeCell ref="B174:B178"/>
    <mergeCell ref="B314:B318"/>
    <mergeCell ref="A319:A338"/>
    <mergeCell ref="B319:B323"/>
    <mergeCell ref="B324:B328"/>
    <mergeCell ref="B329:B333"/>
    <mergeCell ref="B334:B338"/>
    <mergeCell ref="B184:B188"/>
    <mergeCell ref="B194:B198"/>
    <mergeCell ref="B199:B203"/>
    <mergeCell ref="B269:B273"/>
    <mergeCell ref="A274:A288"/>
    <mergeCell ref="B274:B278"/>
    <mergeCell ref="B279:B283"/>
    <mergeCell ref="A339:A363"/>
    <mergeCell ref="B339:B343"/>
    <mergeCell ref="B344:B348"/>
    <mergeCell ref="B349:B353"/>
    <mergeCell ref="B354:B358"/>
    <mergeCell ref="B359:B363"/>
  </mergeCells>
  <hyperlinks>
    <hyperlink ref="A3:G3" location="'Definitions and data notes'!A1" display="For more information on how to interpret these figures, please read the Definitions and data notes." xr:uid="{00000000-0004-0000-0300-000000000000}"/>
    <hyperlink ref="A4:G4" location="Contents!A1" display="Back to Contents page" xr:uid="{00000000-0004-0000-0300-000001000000}"/>
  </hyperlinks>
  <pageMargins left="0.70866141732283472" right="0.70866141732283472" top="0.74803149606299213" bottom="0.74803149606299213" header="0.31496062992125984" footer="0.31496062992125984"/>
  <pageSetup paperSize="8" scale="7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00B0F0"/>
    <pageSetUpPr fitToPage="1"/>
  </sheetPr>
  <dimension ref="A1:V34"/>
  <sheetViews>
    <sheetView workbookViewId="0">
      <selection sqref="A1:U1"/>
    </sheetView>
  </sheetViews>
  <sheetFormatPr defaultRowHeight="14.25" x14ac:dyDescent="0.2"/>
  <cols>
    <col min="1" max="1" width="15.625" customWidth="1"/>
    <col min="2" max="21" width="8.125" customWidth="1"/>
  </cols>
  <sheetData>
    <row r="1" spans="1:21" s="1" customFormat="1" ht="15" x14ac:dyDescent="0.2">
      <c r="A1" s="142" t="s">
        <v>214</v>
      </c>
      <c r="B1" s="142"/>
      <c r="C1" s="142"/>
      <c r="D1" s="142"/>
      <c r="E1" s="142"/>
      <c r="F1" s="142"/>
      <c r="G1" s="142"/>
      <c r="H1" s="142"/>
      <c r="I1" s="142"/>
      <c r="J1" s="142"/>
      <c r="K1" s="142"/>
      <c r="L1" s="142"/>
      <c r="M1" s="142"/>
      <c r="N1" s="142"/>
      <c r="O1" s="142"/>
      <c r="P1" s="142"/>
      <c r="Q1" s="142"/>
      <c r="R1" s="142"/>
      <c r="S1" s="142"/>
      <c r="T1" s="142"/>
      <c r="U1" s="142"/>
    </row>
    <row r="2" spans="1:21" s="64" customFormat="1" ht="14.25" customHeight="1" x14ac:dyDescent="0.2">
      <c r="A2" s="141" t="s">
        <v>220</v>
      </c>
      <c r="B2" s="141"/>
      <c r="C2" s="141"/>
      <c r="D2" s="141"/>
      <c r="E2" s="141"/>
      <c r="F2" s="141"/>
      <c r="G2" s="141"/>
      <c r="H2" s="141"/>
      <c r="I2" s="141"/>
      <c r="J2" s="141"/>
      <c r="K2" s="141"/>
      <c r="L2" s="141"/>
      <c r="M2" s="141"/>
      <c r="N2" s="141"/>
      <c r="O2" s="141"/>
      <c r="P2" s="141"/>
      <c r="Q2" s="141"/>
      <c r="R2" s="141"/>
      <c r="S2" s="141"/>
      <c r="T2" s="141"/>
      <c r="U2" s="141"/>
    </row>
    <row r="3" spans="1:21" s="64" customFormat="1" ht="28.5" customHeight="1" x14ac:dyDescent="0.2">
      <c r="A3" s="159" t="s">
        <v>184</v>
      </c>
      <c r="B3" s="141"/>
      <c r="C3" s="141"/>
      <c r="D3" s="141"/>
      <c r="E3" s="141"/>
      <c r="F3" s="141"/>
      <c r="G3" s="141"/>
      <c r="H3" s="141"/>
      <c r="I3" s="141"/>
      <c r="J3" s="141"/>
      <c r="K3" s="141"/>
      <c r="L3" s="141"/>
      <c r="M3" s="141"/>
      <c r="N3" s="141"/>
      <c r="O3" s="141"/>
      <c r="P3" s="141"/>
      <c r="Q3" s="141"/>
      <c r="R3" s="141"/>
      <c r="S3" s="141"/>
      <c r="T3" s="141"/>
      <c r="U3" s="141"/>
    </row>
    <row r="4" spans="1:21" s="2" customFormat="1" ht="14.25" customHeight="1" x14ac:dyDescent="0.2">
      <c r="A4" s="143" t="s">
        <v>161</v>
      </c>
      <c r="B4" s="143"/>
      <c r="C4" s="143"/>
      <c r="D4" s="143"/>
      <c r="E4" s="143"/>
      <c r="F4" s="143"/>
      <c r="G4" s="143"/>
      <c r="H4" s="143"/>
      <c r="I4" s="143"/>
      <c r="J4" s="143"/>
      <c r="K4" s="143"/>
      <c r="L4" s="143"/>
      <c r="M4" s="143"/>
      <c r="N4" s="143"/>
      <c r="O4" s="143"/>
      <c r="P4" s="143"/>
      <c r="Q4" s="143"/>
      <c r="R4" s="143"/>
      <c r="S4" s="143"/>
      <c r="T4" s="143"/>
      <c r="U4" s="143"/>
    </row>
    <row r="5" spans="1:21" s="64" customFormat="1" ht="14.25" customHeight="1" x14ac:dyDescent="0.2">
      <c r="A5" s="143" t="s">
        <v>154</v>
      </c>
      <c r="B5" s="143"/>
      <c r="C5" s="143"/>
      <c r="D5" s="143"/>
      <c r="E5" s="143"/>
      <c r="F5" s="143"/>
      <c r="G5" s="143"/>
      <c r="H5" s="143"/>
      <c r="I5" s="143"/>
      <c r="J5" s="143"/>
      <c r="K5" s="143"/>
      <c r="L5" s="143"/>
      <c r="M5" s="143"/>
      <c r="N5" s="143"/>
      <c r="O5" s="143"/>
      <c r="P5" s="143"/>
      <c r="Q5" s="143"/>
      <c r="R5" s="143"/>
      <c r="S5" s="143"/>
      <c r="T5" s="143"/>
      <c r="U5" s="143"/>
    </row>
    <row r="6" spans="1:21" s="64" customFormat="1" ht="14.25" customHeight="1" x14ac:dyDescent="0.2">
      <c r="A6" s="141" t="s">
        <v>234</v>
      </c>
      <c r="B6" s="141"/>
      <c r="C6" s="141"/>
      <c r="D6" s="141"/>
      <c r="E6" s="141"/>
      <c r="F6" s="141"/>
      <c r="G6" s="141"/>
      <c r="H6" s="141"/>
      <c r="I6" s="141"/>
      <c r="J6" s="141"/>
      <c r="K6" s="141"/>
      <c r="L6" s="141"/>
      <c r="M6" s="141"/>
      <c r="N6" s="141"/>
      <c r="O6" s="141"/>
      <c r="P6" s="141"/>
      <c r="Q6" s="141"/>
      <c r="R6" s="141"/>
      <c r="S6" s="141"/>
      <c r="T6" s="141"/>
      <c r="U6" s="141"/>
    </row>
    <row r="7" spans="1:21" s="64" customFormat="1" ht="14.25" customHeight="1" x14ac:dyDescent="0.2">
      <c r="A7" s="103"/>
      <c r="B7" s="144" t="s">
        <v>195</v>
      </c>
      <c r="C7" s="144"/>
      <c r="D7" s="144"/>
      <c r="E7" s="144"/>
      <c r="F7" s="144"/>
      <c r="G7" s="144"/>
      <c r="H7" s="144"/>
      <c r="I7" s="144"/>
      <c r="J7" s="144"/>
      <c r="K7" s="144"/>
      <c r="L7" s="145" t="s">
        <v>167</v>
      </c>
      <c r="M7" s="144"/>
      <c r="N7" s="144"/>
      <c r="O7" s="144"/>
      <c r="P7" s="144"/>
      <c r="Q7" s="144"/>
      <c r="R7" s="144"/>
      <c r="S7" s="144"/>
      <c r="T7" s="144"/>
      <c r="U7" s="144"/>
    </row>
    <row r="8" spans="1:21" s="64" customFormat="1" x14ac:dyDescent="0.2">
      <c r="A8" s="36"/>
      <c r="B8" s="37">
        <v>2014</v>
      </c>
      <c r="C8" s="37">
        <v>2015</v>
      </c>
      <c r="D8" s="37">
        <v>2016</v>
      </c>
      <c r="E8" s="37">
        <v>2017</v>
      </c>
      <c r="F8" s="37">
        <v>2018</v>
      </c>
      <c r="G8" s="37">
        <v>2019</v>
      </c>
      <c r="H8" s="37">
        <v>2020</v>
      </c>
      <c r="I8" s="37">
        <v>2021</v>
      </c>
      <c r="J8" s="37">
        <v>2022</v>
      </c>
      <c r="K8" s="37">
        <v>2023</v>
      </c>
      <c r="L8" s="104">
        <v>2014</v>
      </c>
      <c r="M8" s="37">
        <v>2015</v>
      </c>
      <c r="N8" s="37">
        <v>2016</v>
      </c>
      <c r="O8" s="37">
        <v>2017</v>
      </c>
      <c r="P8" s="37">
        <v>2018</v>
      </c>
      <c r="Q8" s="37">
        <v>2019</v>
      </c>
      <c r="R8" s="37">
        <v>2020</v>
      </c>
      <c r="S8" s="37">
        <v>2021</v>
      </c>
      <c r="T8" s="37">
        <v>2022</v>
      </c>
      <c r="U8" s="37">
        <v>2023</v>
      </c>
    </row>
    <row r="9" spans="1:21" s="64" customFormat="1" x14ac:dyDescent="0.2">
      <c r="A9" s="75" t="s">
        <v>0</v>
      </c>
      <c r="B9" s="133">
        <v>6009</v>
      </c>
      <c r="C9" s="133">
        <v>5819</v>
      </c>
      <c r="D9" s="133">
        <v>6312</v>
      </c>
      <c r="E9" s="133">
        <v>6608</v>
      </c>
      <c r="F9" s="133">
        <v>6480</v>
      </c>
      <c r="G9" s="133">
        <v>6294</v>
      </c>
      <c r="H9" s="133">
        <v>6014</v>
      </c>
      <c r="I9" s="133">
        <v>4463</v>
      </c>
      <c r="J9" s="133">
        <v>4479</v>
      </c>
      <c r="K9" s="133">
        <v>4758</v>
      </c>
      <c r="L9" s="118">
        <v>1</v>
      </c>
      <c r="M9" s="119">
        <v>1</v>
      </c>
      <c r="N9" s="119">
        <v>1</v>
      </c>
      <c r="O9" s="119">
        <v>1</v>
      </c>
      <c r="P9" s="119">
        <v>1</v>
      </c>
      <c r="Q9" s="119">
        <v>1</v>
      </c>
      <c r="R9" s="119">
        <v>1</v>
      </c>
      <c r="S9" s="119">
        <v>1</v>
      </c>
      <c r="T9" s="119">
        <v>1</v>
      </c>
      <c r="U9" s="119">
        <v>1</v>
      </c>
    </row>
    <row r="10" spans="1:21" s="64" customFormat="1" x14ac:dyDescent="0.2">
      <c r="A10" s="86" t="s">
        <v>34</v>
      </c>
      <c r="B10" s="134"/>
      <c r="C10" s="134"/>
      <c r="D10" s="134"/>
      <c r="E10" s="134"/>
      <c r="F10" s="134"/>
      <c r="G10" s="134"/>
      <c r="H10" s="134"/>
      <c r="I10" s="134"/>
      <c r="J10" s="134"/>
      <c r="K10" s="134"/>
      <c r="L10" s="120"/>
      <c r="M10" s="121"/>
      <c r="N10" s="121"/>
      <c r="O10" s="121"/>
      <c r="P10" s="121"/>
      <c r="Q10" s="121"/>
      <c r="R10" s="121"/>
      <c r="S10" s="121"/>
      <c r="T10" s="121"/>
      <c r="U10" s="121"/>
    </row>
    <row r="11" spans="1:21" s="64" customFormat="1" x14ac:dyDescent="0.2">
      <c r="A11" s="78" t="s">
        <v>12</v>
      </c>
      <c r="B11" s="31">
        <v>1190</v>
      </c>
      <c r="C11" s="31">
        <v>1129</v>
      </c>
      <c r="D11" s="31">
        <v>1286</v>
      </c>
      <c r="E11" s="31">
        <v>1429</v>
      </c>
      <c r="F11" s="31">
        <v>1412</v>
      </c>
      <c r="G11" s="31">
        <v>1405</v>
      </c>
      <c r="H11" s="31">
        <v>1218</v>
      </c>
      <c r="I11" s="31">
        <v>942</v>
      </c>
      <c r="J11" s="31">
        <v>853</v>
      </c>
      <c r="K11" s="31">
        <v>903</v>
      </c>
      <c r="L11" s="105">
        <v>0.2</v>
      </c>
      <c r="M11" s="89">
        <v>0.19</v>
      </c>
      <c r="N11" s="89">
        <v>0.2</v>
      </c>
      <c r="O11" s="89">
        <v>0.22</v>
      </c>
      <c r="P11" s="89">
        <v>0.22</v>
      </c>
      <c r="Q11" s="89">
        <v>0.22</v>
      </c>
      <c r="R11" s="89">
        <v>0.2</v>
      </c>
      <c r="S11" s="89">
        <v>0.21</v>
      </c>
      <c r="T11" s="89">
        <v>0.19</v>
      </c>
      <c r="U11" s="89">
        <v>0.19</v>
      </c>
    </row>
    <row r="12" spans="1:21" x14ac:dyDescent="0.2">
      <c r="A12" s="78" t="s">
        <v>13</v>
      </c>
      <c r="B12" s="31">
        <v>4819</v>
      </c>
      <c r="C12" s="31">
        <v>4687</v>
      </c>
      <c r="D12" s="31">
        <v>5022</v>
      </c>
      <c r="E12" s="31">
        <v>5176</v>
      </c>
      <c r="F12" s="31">
        <v>5066</v>
      </c>
      <c r="G12" s="31">
        <v>4887</v>
      </c>
      <c r="H12" s="31">
        <v>4796</v>
      </c>
      <c r="I12" s="31">
        <v>3520</v>
      </c>
      <c r="J12" s="31">
        <v>3625</v>
      </c>
      <c r="K12" s="31">
        <v>3855</v>
      </c>
      <c r="L12" s="105">
        <v>0.8</v>
      </c>
      <c r="M12" s="89">
        <v>0.81</v>
      </c>
      <c r="N12" s="89">
        <v>0.8</v>
      </c>
      <c r="O12" s="89">
        <v>0.78</v>
      </c>
      <c r="P12" s="89">
        <v>0.78</v>
      </c>
      <c r="Q12" s="89">
        <v>0.78</v>
      </c>
      <c r="R12" s="89">
        <v>0.8</v>
      </c>
      <c r="S12" s="89">
        <v>0.79</v>
      </c>
      <c r="T12" s="89">
        <v>0.81</v>
      </c>
      <c r="U12" s="89">
        <v>0.81</v>
      </c>
    </row>
    <row r="13" spans="1:21" s="64" customFormat="1" x14ac:dyDescent="0.2">
      <c r="A13" s="76" t="s">
        <v>137</v>
      </c>
      <c r="B13" s="126">
        <v>0</v>
      </c>
      <c r="C13" s="126">
        <v>0</v>
      </c>
      <c r="D13" s="126">
        <v>0</v>
      </c>
      <c r="E13" s="126">
        <v>0</v>
      </c>
      <c r="F13" s="126">
        <v>0</v>
      </c>
      <c r="G13" s="126">
        <v>0</v>
      </c>
      <c r="H13" s="126">
        <v>0</v>
      </c>
      <c r="I13" s="126">
        <v>0</v>
      </c>
      <c r="J13" s="126">
        <v>0</v>
      </c>
      <c r="K13" s="126">
        <v>0</v>
      </c>
      <c r="L13" s="105">
        <v>0</v>
      </c>
      <c r="M13" s="89">
        <v>0</v>
      </c>
      <c r="N13" s="89">
        <v>0</v>
      </c>
      <c r="O13" s="89">
        <v>0</v>
      </c>
      <c r="P13" s="89">
        <v>0</v>
      </c>
      <c r="Q13" s="89">
        <v>0</v>
      </c>
      <c r="R13" s="89">
        <v>0</v>
      </c>
      <c r="S13" s="89">
        <v>0</v>
      </c>
      <c r="T13" s="89">
        <v>0</v>
      </c>
      <c r="U13" s="89">
        <v>0</v>
      </c>
    </row>
    <row r="14" spans="1:21" s="64" customFormat="1" x14ac:dyDescent="0.2">
      <c r="A14" s="79" t="s">
        <v>11</v>
      </c>
      <c r="B14" s="32">
        <v>0</v>
      </c>
      <c r="C14" s="32">
        <v>3</v>
      </c>
      <c r="D14" s="32">
        <v>4</v>
      </c>
      <c r="E14" s="32">
        <v>3</v>
      </c>
      <c r="F14" s="32">
        <v>2</v>
      </c>
      <c r="G14" s="32">
        <v>2</v>
      </c>
      <c r="H14" s="32">
        <v>0</v>
      </c>
      <c r="I14" s="32">
        <v>1</v>
      </c>
      <c r="J14" s="32">
        <v>1</v>
      </c>
      <c r="K14" s="32">
        <v>0</v>
      </c>
      <c r="L14" s="106">
        <v>0</v>
      </c>
      <c r="M14" s="91" t="s">
        <v>191</v>
      </c>
      <c r="N14" s="91" t="s">
        <v>191</v>
      </c>
      <c r="O14" s="91" t="s">
        <v>191</v>
      </c>
      <c r="P14" s="91" t="s">
        <v>191</v>
      </c>
      <c r="Q14" s="92" t="s">
        <v>191</v>
      </c>
      <c r="R14" s="91">
        <v>0</v>
      </c>
      <c r="S14" s="91" t="s">
        <v>191</v>
      </c>
      <c r="T14" s="91" t="s">
        <v>191</v>
      </c>
      <c r="U14" s="91">
        <v>0</v>
      </c>
    </row>
    <row r="15" spans="1:21" s="64" customFormat="1" x14ac:dyDescent="0.2">
      <c r="A15" s="86" t="s">
        <v>33</v>
      </c>
      <c r="B15" s="134"/>
      <c r="C15" s="134"/>
      <c r="D15" s="134"/>
      <c r="E15" s="134"/>
      <c r="F15" s="134"/>
      <c r="G15" s="134"/>
      <c r="H15" s="134"/>
      <c r="I15" s="134"/>
      <c r="J15" s="134"/>
      <c r="K15" s="134"/>
      <c r="L15" s="120"/>
      <c r="M15" s="121"/>
      <c r="N15" s="121"/>
      <c r="O15" s="121"/>
      <c r="P15" s="121"/>
      <c r="Q15" s="121"/>
      <c r="R15" s="121"/>
      <c r="S15" s="121"/>
      <c r="T15" s="121"/>
      <c r="U15" s="121"/>
    </row>
    <row r="16" spans="1:21" s="64" customFormat="1" x14ac:dyDescent="0.2">
      <c r="A16" s="78" t="s">
        <v>14</v>
      </c>
      <c r="B16" s="31">
        <v>3152</v>
      </c>
      <c r="C16" s="31">
        <v>3066</v>
      </c>
      <c r="D16" s="31">
        <v>3245</v>
      </c>
      <c r="E16" s="31">
        <v>3436</v>
      </c>
      <c r="F16" s="31">
        <v>3238</v>
      </c>
      <c r="G16" s="31">
        <v>3081</v>
      </c>
      <c r="H16" s="31">
        <v>2942</v>
      </c>
      <c r="I16" s="31">
        <v>2177</v>
      </c>
      <c r="J16" s="31">
        <v>2048</v>
      </c>
      <c r="K16" s="31">
        <v>2084</v>
      </c>
      <c r="L16" s="105">
        <v>0.52</v>
      </c>
      <c r="M16" s="89">
        <v>0.53</v>
      </c>
      <c r="N16" s="89">
        <v>0.51</v>
      </c>
      <c r="O16" s="89">
        <v>0.52</v>
      </c>
      <c r="P16" s="89">
        <v>0.5</v>
      </c>
      <c r="Q16" s="89">
        <v>0.49</v>
      </c>
      <c r="R16" s="89">
        <v>0.49</v>
      </c>
      <c r="S16" s="89">
        <v>0.49</v>
      </c>
      <c r="T16" s="89">
        <v>0.46</v>
      </c>
      <c r="U16" s="89">
        <v>0.44</v>
      </c>
    </row>
    <row r="17" spans="1:22" s="64" customFormat="1" x14ac:dyDescent="0.2">
      <c r="A17" s="78" t="s">
        <v>32</v>
      </c>
      <c r="B17" s="31">
        <v>2557</v>
      </c>
      <c r="C17" s="31">
        <v>2405</v>
      </c>
      <c r="D17" s="31">
        <v>2791</v>
      </c>
      <c r="E17" s="31">
        <v>2798</v>
      </c>
      <c r="F17" s="31">
        <v>2888</v>
      </c>
      <c r="G17" s="31">
        <v>2857</v>
      </c>
      <c r="H17" s="31">
        <v>2727</v>
      </c>
      <c r="I17" s="31">
        <v>2025</v>
      </c>
      <c r="J17" s="31">
        <v>2041</v>
      </c>
      <c r="K17" s="31">
        <v>2252</v>
      </c>
      <c r="L17" s="105">
        <v>0.43</v>
      </c>
      <c r="M17" s="89">
        <v>0.41</v>
      </c>
      <c r="N17" s="89">
        <v>0.44</v>
      </c>
      <c r="O17" s="89">
        <v>0.42</v>
      </c>
      <c r="P17" s="89">
        <v>0.45</v>
      </c>
      <c r="Q17" s="89">
        <v>0.45</v>
      </c>
      <c r="R17" s="89">
        <v>0.45</v>
      </c>
      <c r="S17" s="89">
        <v>0.45</v>
      </c>
      <c r="T17" s="89">
        <v>0.46</v>
      </c>
      <c r="U17" s="89">
        <v>0.47</v>
      </c>
    </row>
    <row r="18" spans="1:22" s="64" customFormat="1" x14ac:dyDescent="0.2">
      <c r="A18" s="78" t="s">
        <v>97</v>
      </c>
      <c r="B18" s="31">
        <v>400</v>
      </c>
      <c r="C18" s="31">
        <v>388</v>
      </c>
      <c r="D18" s="31">
        <v>387</v>
      </c>
      <c r="E18" s="31">
        <v>426</v>
      </c>
      <c r="F18" s="31">
        <v>421</v>
      </c>
      <c r="G18" s="31">
        <v>454</v>
      </c>
      <c r="H18" s="31">
        <v>419</v>
      </c>
      <c r="I18" s="31">
        <v>310</v>
      </c>
      <c r="J18" s="31">
        <v>362</v>
      </c>
      <c r="K18" s="31">
        <v>374</v>
      </c>
      <c r="L18" s="105">
        <v>7.0000000000000007E-2</v>
      </c>
      <c r="M18" s="89">
        <v>7.0000000000000007E-2</v>
      </c>
      <c r="N18" s="89">
        <v>0.06</v>
      </c>
      <c r="O18" s="89">
        <v>0.06</v>
      </c>
      <c r="P18" s="89">
        <v>0.06</v>
      </c>
      <c r="Q18" s="89">
        <v>7.0000000000000007E-2</v>
      </c>
      <c r="R18" s="89">
        <v>7.0000000000000007E-2</v>
      </c>
      <c r="S18" s="89">
        <v>7.0000000000000007E-2</v>
      </c>
      <c r="T18" s="89">
        <v>0.08</v>
      </c>
      <c r="U18" s="89">
        <v>0.08</v>
      </c>
    </row>
    <row r="19" spans="1:22" s="64" customFormat="1" x14ac:dyDescent="0.2">
      <c r="A19" s="108" t="s">
        <v>170</v>
      </c>
      <c r="B19" s="31">
        <v>186</v>
      </c>
      <c r="C19" s="31">
        <v>209</v>
      </c>
      <c r="D19" s="31">
        <v>201</v>
      </c>
      <c r="E19" s="31">
        <v>217</v>
      </c>
      <c r="F19" s="31">
        <v>206</v>
      </c>
      <c r="G19" s="31">
        <v>180</v>
      </c>
      <c r="H19" s="31">
        <v>173</v>
      </c>
      <c r="I19" s="31">
        <v>142</v>
      </c>
      <c r="J19" s="31">
        <v>136</v>
      </c>
      <c r="K19" s="31">
        <v>155</v>
      </c>
      <c r="L19" s="105">
        <v>0.03</v>
      </c>
      <c r="M19" s="89">
        <v>0.04</v>
      </c>
      <c r="N19" s="89">
        <v>0.03</v>
      </c>
      <c r="O19" s="89">
        <v>0.03</v>
      </c>
      <c r="P19" s="89">
        <v>0.03</v>
      </c>
      <c r="Q19" s="89">
        <v>0.03</v>
      </c>
      <c r="R19" s="89">
        <v>0.03</v>
      </c>
      <c r="S19" s="89">
        <v>0.03</v>
      </c>
      <c r="T19" s="89">
        <v>0.03</v>
      </c>
      <c r="U19" s="89">
        <v>0.03</v>
      </c>
    </row>
    <row r="20" spans="1:22" s="64" customFormat="1" x14ac:dyDescent="0.2">
      <c r="A20" s="78" t="s">
        <v>15</v>
      </c>
      <c r="B20" s="31">
        <v>136</v>
      </c>
      <c r="C20" s="31">
        <v>129</v>
      </c>
      <c r="D20" s="31">
        <v>131</v>
      </c>
      <c r="E20" s="31">
        <v>166</v>
      </c>
      <c r="F20" s="31">
        <v>150</v>
      </c>
      <c r="G20" s="31">
        <v>142</v>
      </c>
      <c r="H20" s="31">
        <v>138</v>
      </c>
      <c r="I20" s="31">
        <v>112</v>
      </c>
      <c r="J20" s="31">
        <v>136</v>
      </c>
      <c r="K20" s="31">
        <v>114</v>
      </c>
      <c r="L20" s="105">
        <v>0.02</v>
      </c>
      <c r="M20" s="89">
        <v>0.02</v>
      </c>
      <c r="N20" s="89">
        <v>0.02</v>
      </c>
      <c r="O20" s="89">
        <v>0.03</v>
      </c>
      <c r="P20" s="89">
        <v>0.02</v>
      </c>
      <c r="Q20" s="89">
        <v>0.02</v>
      </c>
      <c r="R20" s="89">
        <v>0.02</v>
      </c>
      <c r="S20" s="89">
        <v>0.03</v>
      </c>
      <c r="T20" s="89">
        <v>0.03</v>
      </c>
      <c r="U20" s="89">
        <v>0.02</v>
      </c>
    </row>
    <row r="21" spans="1:22" s="64" customFormat="1" x14ac:dyDescent="0.2">
      <c r="A21" s="79" t="s">
        <v>11</v>
      </c>
      <c r="B21" s="32">
        <v>79</v>
      </c>
      <c r="C21" s="32">
        <v>108</v>
      </c>
      <c r="D21" s="32">
        <v>81</v>
      </c>
      <c r="E21" s="32">
        <v>101</v>
      </c>
      <c r="F21" s="32">
        <v>95</v>
      </c>
      <c r="G21" s="32">
        <v>96</v>
      </c>
      <c r="H21" s="32">
        <v>100</v>
      </c>
      <c r="I21" s="32">
        <v>71</v>
      </c>
      <c r="J21" s="32">
        <v>102</v>
      </c>
      <c r="K21" s="32">
        <v>150</v>
      </c>
      <c r="L21" s="107">
        <v>0.01</v>
      </c>
      <c r="M21" s="92">
        <v>0.02</v>
      </c>
      <c r="N21" s="92">
        <v>0.01</v>
      </c>
      <c r="O21" s="92">
        <v>0.02</v>
      </c>
      <c r="P21" s="92">
        <v>0.01</v>
      </c>
      <c r="Q21" s="92">
        <v>0.02</v>
      </c>
      <c r="R21" s="92">
        <v>0.02</v>
      </c>
      <c r="S21" s="92">
        <v>0.02</v>
      </c>
      <c r="T21" s="92">
        <v>0.02</v>
      </c>
      <c r="U21" s="92">
        <v>0.03</v>
      </c>
    </row>
    <row r="22" spans="1:22" s="64" customFormat="1" x14ac:dyDescent="0.2">
      <c r="A22" s="86" t="s">
        <v>35</v>
      </c>
      <c r="B22" s="134"/>
      <c r="C22" s="134"/>
      <c r="D22" s="134"/>
      <c r="E22" s="134"/>
      <c r="F22" s="134"/>
      <c r="G22" s="134"/>
      <c r="H22" s="134"/>
      <c r="I22" s="134"/>
      <c r="J22" s="134"/>
      <c r="K22" s="134"/>
      <c r="L22" s="120"/>
      <c r="M22" s="121"/>
      <c r="N22" s="121"/>
      <c r="O22" s="121"/>
      <c r="P22" s="121"/>
      <c r="Q22" s="121"/>
      <c r="R22" s="121"/>
      <c r="S22" s="121"/>
      <c r="T22" s="121"/>
      <c r="U22" s="121"/>
    </row>
    <row r="23" spans="1:22" s="64" customFormat="1" x14ac:dyDescent="0.2">
      <c r="A23" s="78" t="s">
        <v>89</v>
      </c>
      <c r="B23" s="31">
        <v>588</v>
      </c>
      <c r="C23" s="31">
        <v>638</v>
      </c>
      <c r="D23" s="31">
        <v>600</v>
      </c>
      <c r="E23" s="31">
        <v>586</v>
      </c>
      <c r="F23" s="31">
        <v>499</v>
      </c>
      <c r="G23" s="31">
        <v>445</v>
      </c>
      <c r="H23" s="31">
        <v>320</v>
      </c>
      <c r="I23" s="31">
        <v>218</v>
      </c>
      <c r="J23" s="31">
        <v>231</v>
      </c>
      <c r="K23" s="31">
        <v>243</v>
      </c>
      <c r="L23" s="105">
        <v>0.1</v>
      </c>
      <c r="M23" s="89">
        <v>0.11</v>
      </c>
      <c r="N23" s="89">
        <v>0.1</v>
      </c>
      <c r="O23" s="89">
        <v>0.09</v>
      </c>
      <c r="P23" s="89">
        <v>0.08</v>
      </c>
      <c r="Q23" s="89">
        <v>7.0000000000000007E-2</v>
      </c>
      <c r="R23" s="89">
        <v>0.05</v>
      </c>
      <c r="S23" s="89">
        <v>0.05</v>
      </c>
      <c r="T23" s="89">
        <v>0.05</v>
      </c>
      <c r="U23" s="89">
        <v>0.05</v>
      </c>
      <c r="V23" s="88"/>
    </row>
    <row r="24" spans="1:22" s="64" customFormat="1" x14ac:dyDescent="0.2">
      <c r="A24" s="78" t="s">
        <v>2</v>
      </c>
      <c r="B24" s="31">
        <v>1115</v>
      </c>
      <c r="C24" s="31">
        <v>1075</v>
      </c>
      <c r="D24" s="31">
        <v>1165</v>
      </c>
      <c r="E24" s="31">
        <v>1186</v>
      </c>
      <c r="F24" s="31">
        <v>1081</v>
      </c>
      <c r="G24" s="31">
        <v>924</v>
      </c>
      <c r="H24" s="31">
        <v>828</v>
      </c>
      <c r="I24" s="31">
        <v>540</v>
      </c>
      <c r="J24" s="31">
        <v>539</v>
      </c>
      <c r="K24" s="31">
        <v>528</v>
      </c>
      <c r="L24" s="105">
        <v>0.19</v>
      </c>
      <c r="M24" s="89">
        <v>0.18</v>
      </c>
      <c r="N24" s="89">
        <v>0.18</v>
      </c>
      <c r="O24" s="89">
        <v>0.18</v>
      </c>
      <c r="P24" s="89">
        <v>0.17</v>
      </c>
      <c r="Q24" s="89">
        <v>0.15</v>
      </c>
      <c r="R24" s="89">
        <v>0.14000000000000001</v>
      </c>
      <c r="S24" s="89">
        <v>0.12</v>
      </c>
      <c r="T24" s="89">
        <v>0.12</v>
      </c>
      <c r="U24" s="89">
        <v>0.11</v>
      </c>
      <c r="V24" s="90"/>
    </row>
    <row r="25" spans="1:22" s="64" customFormat="1" x14ac:dyDescent="0.2">
      <c r="A25" s="78" t="s">
        <v>3</v>
      </c>
      <c r="B25" s="31">
        <v>993</v>
      </c>
      <c r="C25" s="31">
        <v>1052</v>
      </c>
      <c r="D25" s="31">
        <v>1174</v>
      </c>
      <c r="E25" s="31">
        <v>1293</v>
      </c>
      <c r="F25" s="31">
        <v>1359</v>
      </c>
      <c r="G25" s="31">
        <v>1349</v>
      </c>
      <c r="H25" s="31">
        <v>1223</v>
      </c>
      <c r="I25" s="31">
        <v>793</v>
      </c>
      <c r="J25" s="31">
        <v>819</v>
      </c>
      <c r="K25" s="31">
        <v>846</v>
      </c>
      <c r="L25" s="105">
        <v>0.17</v>
      </c>
      <c r="M25" s="89">
        <v>0.18</v>
      </c>
      <c r="N25" s="89">
        <v>0.19</v>
      </c>
      <c r="O25" s="89">
        <v>0.2</v>
      </c>
      <c r="P25" s="89">
        <v>0.21</v>
      </c>
      <c r="Q25" s="89">
        <v>0.21</v>
      </c>
      <c r="R25" s="89">
        <v>0.2</v>
      </c>
      <c r="S25" s="89">
        <v>0.18</v>
      </c>
      <c r="T25" s="89">
        <v>0.18</v>
      </c>
      <c r="U25" s="89">
        <v>0.18</v>
      </c>
    </row>
    <row r="26" spans="1:22" s="64" customFormat="1" x14ac:dyDescent="0.2">
      <c r="A26" s="78" t="s">
        <v>4</v>
      </c>
      <c r="B26" s="31">
        <v>858</v>
      </c>
      <c r="C26" s="31">
        <v>824</v>
      </c>
      <c r="D26" s="31">
        <v>997</v>
      </c>
      <c r="E26" s="31">
        <v>1112</v>
      </c>
      <c r="F26" s="31">
        <v>1162</v>
      </c>
      <c r="G26" s="31">
        <v>1218</v>
      </c>
      <c r="H26" s="31">
        <v>1195</v>
      </c>
      <c r="I26" s="31">
        <v>916</v>
      </c>
      <c r="J26" s="31">
        <v>922</v>
      </c>
      <c r="K26" s="31">
        <v>976</v>
      </c>
      <c r="L26" s="105">
        <v>0.14000000000000001</v>
      </c>
      <c r="M26" s="89">
        <v>0.14000000000000001</v>
      </c>
      <c r="N26" s="89">
        <v>0.16</v>
      </c>
      <c r="O26" s="89">
        <v>0.17</v>
      </c>
      <c r="P26" s="89">
        <v>0.18</v>
      </c>
      <c r="Q26" s="89">
        <v>0.19</v>
      </c>
      <c r="R26" s="89">
        <v>0.2</v>
      </c>
      <c r="S26" s="89">
        <v>0.21</v>
      </c>
      <c r="T26" s="89">
        <v>0.21</v>
      </c>
      <c r="U26" s="89">
        <v>0.21</v>
      </c>
    </row>
    <row r="27" spans="1:22" s="64" customFormat="1" x14ac:dyDescent="0.2">
      <c r="A27" s="78" t="s">
        <v>5</v>
      </c>
      <c r="B27" s="31">
        <v>671</v>
      </c>
      <c r="C27" s="31">
        <v>627</v>
      </c>
      <c r="D27" s="31">
        <v>764</v>
      </c>
      <c r="E27" s="31">
        <v>790</v>
      </c>
      <c r="F27" s="31">
        <v>777</v>
      </c>
      <c r="G27" s="31">
        <v>774</v>
      </c>
      <c r="H27" s="31">
        <v>868</v>
      </c>
      <c r="I27" s="31">
        <v>682</v>
      </c>
      <c r="J27" s="31">
        <v>666</v>
      </c>
      <c r="K27" s="31">
        <v>820</v>
      </c>
      <c r="L27" s="105">
        <v>0.11</v>
      </c>
      <c r="M27" s="89">
        <v>0.11</v>
      </c>
      <c r="N27" s="89">
        <v>0.12</v>
      </c>
      <c r="O27" s="89">
        <v>0.12</v>
      </c>
      <c r="P27" s="89">
        <v>0.12</v>
      </c>
      <c r="Q27" s="89">
        <v>0.12</v>
      </c>
      <c r="R27" s="89">
        <v>0.14000000000000001</v>
      </c>
      <c r="S27" s="89">
        <v>0.15</v>
      </c>
      <c r="T27" s="89">
        <v>0.15</v>
      </c>
      <c r="U27" s="89">
        <v>0.17</v>
      </c>
    </row>
    <row r="28" spans="1:22" s="64" customFormat="1" x14ac:dyDescent="0.2">
      <c r="A28" s="78" t="s">
        <v>6</v>
      </c>
      <c r="B28" s="31">
        <v>696</v>
      </c>
      <c r="C28" s="31">
        <v>644</v>
      </c>
      <c r="D28" s="31">
        <v>606</v>
      </c>
      <c r="E28" s="31">
        <v>594</v>
      </c>
      <c r="F28" s="31">
        <v>550</v>
      </c>
      <c r="G28" s="31">
        <v>604</v>
      </c>
      <c r="H28" s="31">
        <v>583</v>
      </c>
      <c r="I28" s="31">
        <v>494</v>
      </c>
      <c r="J28" s="31">
        <v>496</v>
      </c>
      <c r="K28" s="31">
        <v>534</v>
      </c>
      <c r="L28" s="105">
        <v>0.12</v>
      </c>
      <c r="M28" s="89">
        <v>0.11</v>
      </c>
      <c r="N28" s="89">
        <v>0.1</v>
      </c>
      <c r="O28" s="89">
        <v>0.09</v>
      </c>
      <c r="P28" s="89">
        <v>0.08</v>
      </c>
      <c r="Q28" s="89">
        <v>0.1</v>
      </c>
      <c r="R28" s="89">
        <v>0.1</v>
      </c>
      <c r="S28" s="89">
        <v>0.11</v>
      </c>
      <c r="T28" s="89">
        <v>0.11</v>
      </c>
      <c r="U28" s="89">
        <v>0.11</v>
      </c>
    </row>
    <row r="29" spans="1:22" s="64" customFormat="1" x14ac:dyDescent="0.2">
      <c r="A29" s="78" t="s">
        <v>7</v>
      </c>
      <c r="B29" s="31">
        <v>516</v>
      </c>
      <c r="C29" s="31">
        <v>438</v>
      </c>
      <c r="D29" s="31">
        <v>422</v>
      </c>
      <c r="E29" s="31">
        <v>466</v>
      </c>
      <c r="F29" s="31">
        <v>465</v>
      </c>
      <c r="G29" s="31">
        <v>443</v>
      </c>
      <c r="H29" s="31">
        <v>437</v>
      </c>
      <c r="I29" s="31">
        <v>331</v>
      </c>
      <c r="J29" s="31">
        <v>349</v>
      </c>
      <c r="K29" s="31">
        <v>339</v>
      </c>
      <c r="L29" s="105">
        <v>0.09</v>
      </c>
      <c r="M29" s="89">
        <v>0.08</v>
      </c>
      <c r="N29" s="89">
        <v>7.0000000000000007E-2</v>
      </c>
      <c r="O29" s="89">
        <v>7.0000000000000007E-2</v>
      </c>
      <c r="P29" s="89">
        <v>7.0000000000000007E-2</v>
      </c>
      <c r="Q29" s="89">
        <v>7.0000000000000007E-2</v>
      </c>
      <c r="R29" s="89">
        <v>7.0000000000000007E-2</v>
      </c>
      <c r="S29" s="89">
        <v>7.0000000000000007E-2</v>
      </c>
      <c r="T29" s="89">
        <v>0.08</v>
      </c>
      <c r="U29" s="89">
        <v>7.0000000000000007E-2</v>
      </c>
    </row>
    <row r="30" spans="1:22" s="64" customFormat="1" x14ac:dyDescent="0.2">
      <c r="A30" s="78" t="s">
        <v>8</v>
      </c>
      <c r="B30" s="31">
        <v>336</v>
      </c>
      <c r="C30" s="31">
        <v>281</v>
      </c>
      <c r="D30" s="31">
        <v>298</v>
      </c>
      <c r="E30" s="31">
        <v>289</v>
      </c>
      <c r="F30" s="31">
        <v>319</v>
      </c>
      <c r="G30" s="31">
        <v>277</v>
      </c>
      <c r="H30" s="31">
        <v>277</v>
      </c>
      <c r="I30" s="31">
        <v>248</v>
      </c>
      <c r="J30" s="31">
        <v>242</v>
      </c>
      <c r="K30" s="31">
        <v>258</v>
      </c>
      <c r="L30" s="105">
        <v>0.06</v>
      </c>
      <c r="M30" s="89">
        <v>0.05</v>
      </c>
      <c r="N30" s="89">
        <v>0.05</v>
      </c>
      <c r="O30" s="89">
        <v>0.04</v>
      </c>
      <c r="P30" s="89">
        <v>0.05</v>
      </c>
      <c r="Q30" s="89">
        <v>0.04</v>
      </c>
      <c r="R30" s="89">
        <v>0.05</v>
      </c>
      <c r="S30" s="89">
        <v>0.06</v>
      </c>
      <c r="T30" s="89">
        <v>0.05</v>
      </c>
      <c r="U30" s="89">
        <v>0.05</v>
      </c>
    </row>
    <row r="31" spans="1:22" s="64" customFormat="1" x14ac:dyDescent="0.2">
      <c r="A31" s="78" t="s">
        <v>9</v>
      </c>
      <c r="B31" s="31">
        <v>154</v>
      </c>
      <c r="C31" s="31">
        <v>146</v>
      </c>
      <c r="D31" s="31">
        <v>175</v>
      </c>
      <c r="E31" s="31">
        <v>176</v>
      </c>
      <c r="F31" s="31">
        <v>174</v>
      </c>
      <c r="G31" s="31">
        <v>155</v>
      </c>
      <c r="H31" s="31">
        <v>154</v>
      </c>
      <c r="I31" s="31">
        <v>139</v>
      </c>
      <c r="J31" s="31">
        <v>127</v>
      </c>
      <c r="K31" s="31">
        <v>129</v>
      </c>
      <c r="L31" s="105">
        <v>0.03</v>
      </c>
      <c r="M31" s="89">
        <v>0.03</v>
      </c>
      <c r="N31" s="89">
        <v>0.03</v>
      </c>
      <c r="O31" s="89">
        <v>0.03</v>
      </c>
      <c r="P31" s="89">
        <v>0.03</v>
      </c>
      <c r="Q31" s="89">
        <v>0.02</v>
      </c>
      <c r="R31" s="89">
        <v>0.03</v>
      </c>
      <c r="S31" s="89">
        <v>0.03</v>
      </c>
      <c r="T31" s="89">
        <v>0.03</v>
      </c>
      <c r="U31" s="89">
        <v>0.03</v>
      </c>
    </row>
    <row r="32" spans="1:22" s="64" customFormat="1" x14ac:dyDescent="0.2">
      <c r="A32" s="78" t="s">
        <v>10</v>
      </c>
      <c r="B32" s="31">
        <v>55</v>
      </c>
      <c r="C32" s="31">
        <v>65</v>
      </c>
      <c r="D32" s="31">
        <v>62</v>
      </c>
      <c r="E32" s="31">
        <v>76</v>
      </c>
      <c r="F32" s="31">
        <v>61</v>
      </c>
      <c r="G32" s="31">
        <v>68</v>
      </c>
      <c r="H32" s="31">
        <v>78</v>
      </c>
      <c r="I32" s="31">
        <v>62</v>
      </c>
      <c r="J32" s="31">
        <v>62</v>
      </c>
      <c r="K32" s="31">
        <v>59</v>
      </c>
      <c r="L32" s="105">
        <v>0.01</v>
      </c>
      <c r="M32" s="89">
        <v>0.01</v>
      </c>
      <c r="N32" s="89">
        <v>0.01</v>
      </c>
      <c r="O32" s="89">
        <v>0.01</v>
      </c>
      <c r="P32" s="89">
        <v>0.01</v>
      </c>
      <c r="Q32" s="89">
        <v>0.01</v>
      </c>
      <c r="R32" s="89">
        <v>0.01</v>
      </c>
      <c r="S32" s="89">
        <v>0.01</v>
      </c>
      <c r="T32" s="89">
        <v>0.01</v>
      </c>
      <c r="U32" s="89">
        <v>0.01</v>
      </c>
    </row>
    <row r="33" spans="1:21" s="64" customFormat="1" x14ac:dyDescent="0.2">
      <c r="A33" s="76" t="s">
        <v>90</v>
      </c>
      <c r="B33" s="31">
        <v>24</v>
      </c>
      <c r="C33" s="31">
        <v>28</v>
      </c>
      <c r="D33" s="31">
        <v>46</v>
      </c>
      <c r="E33" s="31">
        <v>37</v>
      </c>
      <c r="F33" s="31">
        <v>33</v>
      </c>
      <c r="G33" s="31">
        <v>37</v>
      </c>
      <c r="H33" s="31">
        <v>49</v>
      </c>
      <c r="I33" s="31">
        <v>36</v>
      </c>
      <c r="J33" s="31">
        <v>24</v>
      </c>
      <c r="K33" s="31">
        <v>24</v>
      </c>
      <c r="L33" s="105" t="s">
        <v>191</v>
      </c>
      <c r="M33" s="89" t="s">
        <v>191</v>
      </c>
      <c r="N33" s="89">
        <v>0.01</v>
      </c>
      <c r="O33" s="89">
        <v>0.01</v>
      </c>
      <c r="P33" s="89">
        <v>0.01</v>
      </c>
      <c r="Q33" s="89">
        <v>0.01</v>
      </c>
      <c r="R33" s="89">
        <v>0.01</v>
      </c>
      <c r="S33" s="89">
        <v>0.01</v>
      </c>
      <c r="T33" s="89">
        <v>0.01</v>
      </c>
      <c r="U33" s="89">
        <v>0.01</v>
      </c>
    </row>
    <row r="34" spans="1:21" x14ac:dyDescent="0.2">
      <c r="A34" s="79" t="s">
        <v>11</v>
      </c>
      <c r="B34" s="32">
        <v>3</v>
      </c>
      <c r="C34" s="32">
        <v>1</v>
      </c>
      <c r="D34" s="32">
        <v>3</v>
      </c>
      <c r="E34" s="32">
        <v>3</v>
      </c>
      <c r="F34" s="32">
        <v>0</v>
      </c>
      <c r="G34" s="32">
        <v>0</v>
      </c>
      <c r="H34" s="32">
        <v>2</v>
      </c>
      <c r="I34" s="32">
        <v>4</v>
      </c>
      <c r="J34" s="32">
        <v>2</v>
      </c>
      <c r="K34" s="32">
        <v>2</v>
      </c>
      <c r="L34" s="107" t="s">
        <v>191</v>
      </c>
      <c r="M34" s="91" t="s">
        <v>191</v>
      </c>
      <c r="N34" s="91" t="s">
        <v>191</v>
      </c>
      <c r="O34" s="91" t="s">
        <v>191</v>
      </c>
      <c r="P34" s="91">
        <v>0</v>
      </c>
      <c r="Q34" s="91">
        <v>0</v>
      </c>
      <c r="R34" s="91" t="s">
        <v>191</v>
      </c>
      <c r="S34" s="91" t="s">
        <v>191</v>
      </c>
      <c r="T34" s="91" t="s">
        <v>191</v>
      </c>
      <c r="U34" s="91" t="s">
        <v>191</v>
      </c>
    </row>
  </sheetData>
  <sheetProtection formatCells="0" formatColumns="0" formatRows="0" insertColumns="0" insertRows="0" insertHyperlinks="0" deleteColumns="0" deleteRows="0" sort="0" autoFilter="0" pivotTables="0"/>
  <mergeCells count="8">
    <mergeCell ref="B7:K7"/>
    <mergeCell ref="L7:U7"/>
    <mergeCell ref="A6:U6"/>
    <mergeCell ref="A1:U1"/>
    <mergeCell ref="A2:U2"/>
    <mergeCell ref="A4:U4"/>
    <mergeCell ref="A5:U5"/>
    <mergeCell ref="A3:U3"/>
  </mergeCells>
  <hyperlinks>
    <hyperlink ref="A4:G4" location="'Definitions and data notes'!A1" display="For more information on how to interpret these figures, please read the Definitions and data notes." xr:uid="{00000000-0004-0000-0C00-000000000000}"/>
    <hyperlink ref="A5:G5" location="Contents!A1" display="Back to Contents page" xr:uid="{00000000-0004-0000-0C00-000001000000}"/>
  </hyperlinks>
  <pageMargins left="0.7" right="0.7" top="0.75" bottom="0.75" header="0.3" footer="0.3"/>
  <pageSetup paperSize="8"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15</vt:i4>
      </vt:variant>
    </vt:vector>
  </HeadingPairs>
  <TitlesOfParts>
    <vt:vector size="15" baseType="lpstr">
      <vt:lpstr>Contents</vt:lpstr>
      <vt:lpstr>1a.Charges by drug type</vt:lpstr>
      <vt:lpstr>1b.Charges by drug type outcome</vt:lpstr>
      <vt:lpstr>1c.Charges by offence type</vt:lpstr>
      <vt:lpstr>2a.People charged by drug type</vt:lpstr>
      <vt:lpstr>2b.People charged drug outcome</vt:lpstr>
      <vt:lpstr>2c.People charged off outcome</vt:lpstr>
      <vt:lpstr>2d.People charged court outcome</vt:lpstr>
      <vt:lpstr>3.People charged demographic</vt:lpstr>
      <vt:lpstr>4a.People conv sentence court</vt:lpstr>
      <vt:lpstr>4b.People conv sentence offence</vt:lpstr>
      <vt:lpstr>5.Drug possess use only prison</vt:lpstr>
      <vt:lpstr>6.People convicted demographic</vt:lpstr>
      <vt:lpstr>Definitions and data notes</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2019-03-05T02:12:49Z</cp:lastPrinted>
  <dcterms:created xsi:type="dcterms:W3CDTF">2017-01-10T21:56:24Z</dcterms:created>
  <dcterms:modified xsi:type="dcterms:W3CDTF">2024-03-11T23:45:36Z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