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600" yWindow="-15" windowWidth="12645" windowHeight="12360"/>
  </bookViews>
  <sheets>
    <sheet name="Travel" sheetId="1" r:id="rId1"/>
    <sheet name="Gifts and hospitality received" sheetId="4" r:id="rId2"/>
    <sheet name="Other" sheetId="3" r:id="rId3"/>
    <sheet name="Hospitality provided" sheetId="2" r:id="rId4"/>
  </sheets>
  <definedNames>
    <definedName name="_xlnm._FilterDatabase" localSheetId="0" hidden="1">Travel!$A$32:$E$140</definedName>
    <definedName name="_xlnm.Print_Area" localSheetId="3">'Hospitality provided'!$A$1:$E$30</definedName>
    <definedName name="_xlnm.Print_Area" localSheetId="2">Other!$A$1:$E$41</definedName>
    <definedName name="_xlnm.Print_Area" localSheetId="0">Travel!$A$1:$E$151</definedName>
  </definedNames>
  <calcPr calcId="125725"/>
</workbook>
</file>

<file path=xl/calcChain.xml><?xml version="1.0" encoding="utf-8"?>
<calcChain xmlns="http://schemas.openxmlformats.org/spreadsheetml/2006/main">
  <c r="B35" i="3"/>
  <c r="D35" i="4"/>
  <c r="D30"/>
  <c r="D10"/>
  <c r="B145" i="1"/>
  <c r="B23"/>
  <c r="B143"/>
  <c r="E2" i="4" l="1"/>
  <c r="D2" i="3"/>
  <c r="D2" i="4"/>
</calcChain>
</file>

<file path=xl/sharedStrings.xml><?xml version="1.0" encoding="utf-8"?>
<sst xmlns="http://schemas.openxmlformats.org/spreadsheetml/2006/main" count="432" uniqueCount="180">
  <si>
    <t>International Travel</t>
  </si>
  <si>
    <t>Credit Card expenses</t>
  </si>
  <si>
    <t>Date</t>
  </si>
  <si>
    <t>Amount (NZ$)</t>
  </si>
  <si>
    <t>Location/s</t>
  </si>
  <si>
    <t>non-Credit Card expenses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</si>
  <si>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</si>
  <si>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</si>
  <si>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</si>
  <si>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</si>
  <si>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</si>
  <si>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</si>
  <si>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</si>
  <si>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</si>
  <si>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</si>
  <si>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</si>
  <si>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</si>
  <si>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</si>
  <si>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</si>
  <si>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</si>
  <si>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</si>
  <si>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</si>
  <si>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</si>
  <si>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</si>
  <si>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</si>
  <si>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</si>
  <si>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</si>
  <si>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</si>
  <si>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</si>
  <si>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</si>
  <si>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Gifts and hospitality*</t>
  </si>
  <si>
    <t>Total hospitality expenses 
for the six months</t>
  </si>
  <si>
    <t>Ministry of Justice</t>
  </si>
  <si>
    <t>From</t>
  </si>
  <si>
    <t>To</t>
  </si>
  <si>
    <t>to</t>
  </si>
  <si>
    <t>Accommodation</t>
  </si>
  <si>
    <t>Matthew Andrew Bridgman</t>
  </si>
  <si>
    <t>Quigg Partners</t>
  </si>
  <si>
    <t>Total International Travel</t>
  </si>
  <si>
    <t xml:space="preserve"> </t>
  </si>
  <si>
    <t>Car Rental</t>
  </si>
  <si>
    <t>Total Domestic Travel</t>
  </si>
  <si>
    <t>Total other expenses for the year</t>
  </si>
  <si>
    <t xml:space="preserve">Purpose (e.g., visiting district offices ...) </t>
  </si>
  <si>
    <t>Nature (e.g., hotel costs, travel, etc)</t>
  </si>
  <si>
    <t>Provide GST-inclusive figures</t>
  </si>
  <si>
    <t>Total travel expenses 
for the twelve months</t>
  </si>
  <si>
    <t>* include items such as meals, tickets to events, gifts from overseas counterparts, travel or accommodation (including that accepted by immediate family members).</t>
  </si>
  <si>
    <t>Total Gifts Received</t>
  </si>
  <si>
    <t>Total Hospitality Received</t>
  </si>
  <si>
    <t>Total hospitality and gifts received
for the twelve months</t>
  </si>
  <si>
    <t>Nil</t>
  </si>
  <si>
    <t>Airfare Service Fee</t>
  </si>
  <si>
    <t xml:space="preserve">Airfare </t>
  </si>
  <si>
    <t>Taxi</t>
  </si>
  <si>
    <t>Narration</t>
  </si>
  <si>
    <t>Type</t>
  </si>
  <si>
    <t xml:space="preserve">Bottle of Wine </t>
  </si>
  <si>
    <t>NZTE</t>
  </si>
  <si>
    <t>Christmas Cake</t>
  </si>
  <si>
    <t>Box cherries</t>
  </si>
  <si>
    <t xml:space="preserve">Bottle of wine </t>
  </si>
  <si>
    <t>Simpson Grierson</t>
  </si>
  <si>
    <t>Martin Jenkins</t>
  </si>
  <si>
    <t xml:space="preserve">ForeConsulting </t>
  </si>
  <si>
    <t>Dinner</t>
  </si>
  <si>
    <t>Cocktail function</t>
  </si>
  <si>
    <t>Prison gate to plate - Preview Dinner Rimutaka Prison</t>
  </si>
  <si>
    <t>Ball</t>
  </si>
  <si>
    <t>NZ Defence Force with wife</t>
  </si>
  <si>
    <t>CMJA Triennial Conference</t>
  </si>
  <si>
    <t>The Treasury</t>
  </si>
  <si>
    <t>Deloitte partners</t>
  </si>
  <si>
    <t>NZ Law Foundation Dinner</t>
  </si>
  <si>
    <t>VUW Business School Christmas Function</t>
  </si>
  <si>
    <t>Ministry of Education</t>
  </si>
  <si>
    <t>Dangerfield farewell NZTA</t>
  </si>
  <si>
    <t>Lunch</t>
  </si>
  <si>
    <t>Chief District Court Judge</t>
  </si>
  <si>
    <t>Opus</t>
  </si>
  <si>
    <t xml:space="preserve">Jackson Stone </t>
  </si>
  <si>
    <t>Higher Courts Conference</t>
  </si>
  <si>
    <t>Flights</t>
  </si>
  <si>
    <t>Taupo</t>
  </si>
  <si>
    <t>Stakeholder visits</t>
  </si>
  <si>
    <t>meal</t>
  </si>
  <si>
    <t>Auckland</t>
  </si>
  <si>
    <t>Gisborne</t>
  </si>
  <si>
    <t>Hamilton</t>
  </si>
  <si>
    <t>Christchurch</t>
  </si>
  <si>
    <t>Blenheim/Nelson</t>
  </si>
  <si>
    <t>New Plymouth</t>
  </si>
  <si>
    <t xml:space="preserve">Motonui Panels Exhibition opening </t>
  </si>
  <si>
    <t>Rotorua</t>
  </si>
  <si>
    <t>Dunedin</t>
  </si>
  <si>
    <t>Staff visits</t>
  </si>
  <si>
    <t xml:space="preserve">Auckland </t>
  </si>
  <si>
    <t>Hamilton/Auckland/Christchurch/Dunedin</t>
  </si>
  <si>
    <t>Signing of Taranaki Settlement Deed</t>
  </si>
  <si>
    <t>Stakeholder visit - CJESP</t>
  </si>
  <si>
    <t>Staff visits - cancelled</t>
  </si>
  <si>
    <t>Airfares</t>
  </si>
  <si>
    <t>Wellington</t>
  </si>
  <si>
    <t>Wellingon</t>
  </si>
  <si>
    <t>Carparking</t>
  </si>
  <si>
    <t>SSC meeting Auckland</t>
  </si>
  <si>
    <t xml:space="preserve">Staff visit </t>
  </si>
  <si>
    <t xml:space="preserve">Distinction Hotel </t>
  </si>
  <si>
    <t>Taxis</t>
  </si>
  <si>
    <t xml:space="preserve">Hamilton </t>
  </si>
  <si>
    <t>Hotel Rendezvous</t>
  </si>
  <si>
    <t>Tainui Ibis Hotel</t>
  </si>
  <si>
    <t>Amora Hotel</t>
  </si>
  <si>
    <t xml:space="preserve">Blenheim </t>
  </si>
  <si>
    <t>Tainui Novotel Hotel</t>
  </si>
  <si>
    <t xml:space="preserve"> 16/10/2015</t>
  </si>
  <si>
    <t xml:space="preserve">Crown Plaza Hotel </t>
  </si>
  <si>
    <t xml:space="preserve"> 18/09/2015</t>
  </si>
  <si>
    <t>Auckland/Kerikeri/Auckland/Wellington</t>
  </si>
  <si>
    <t>Stakeholder function - CJESP</t>
  </si>
  <si>
    <t xml:space="preserve">Stakeholders - CJESP  </t>
  </si>
  <si>
    <t>Copthorne Bay of Islands</t>
  </si>
  <si>
    <t>Cyber Security Conference Auckland</t>
  </si>
  <si>
    <t xml:space="preserve">Hotel Rendezvous </t>
  </si>
  <si>
    <t xml:space="preserve">Tainui Novotel Hamilton </t>
  </si>
  <si>
    <t xml:space="preserve">Taxis </t>
  </si>
  <si>
    <t xml:space="preserve">Taxi </t>
  </si>
  <si>
    <t>Airfare</t>
  </si>
  <si>
    <t>Airfare refund</t>
  </si>
  <si>
    <t>Renewal NZLS Practicing Certificate</t>
  </si>
  <si>
    <t>Sydney</t>
  </si>
  <si>
    <t>Hyatt Canberra Hotel</t>
  </si>
  <si>
    <t>Kerikeri</t>
  </si>
  <si>
    <t xml:space="preserve">Kerikeri Homestead 3 &amp; 4 February </t>
  </si>
  <si>
    <t xml:space="preserve">Lunch with staff </t>
  </si>
  <si>
    <t>Meal</t>
  </si>
  <si>
    <t>Christchurch/Queenstown/Christchurch</t>
  </si>
  <si>
    <t>Skycity Hotel</t>
  </si>
  <si>
    <t xml:space="preserve">Loss on currency exchange </t>
  </si>
  <si>
    <t>Queenstown</t>
  </si>
  <si>
    <t>Auckland/Kerikeri/Whangarei/Auckland</t>
  </si>
  <si>
    <t>Canberra</t>
  </si>
  <si>
    <t>Auckland/London/Auckland</t>
  </si>
  <si>
    <t>Annual Meeting of the Asia/Pacific Group on Money Laundering (APG)</t>
  </si>
  <si>
    <t>Law, Crime and Community Safety Council Meeting</t>
  </si>
  <si>
    <t>Iwi Chairs meetings (Waitangi)</t>
  </si>
  <si>
    <t>Accommodation/meals</t>
  </si>
  <si>
    <t xml:space="preserve">Crown Plaza   </t>
  </si>
  <si>
    <t>Staff visit and staff member funeral</t>
  </si>
  <si>
    <t>Auckland/Kaikohe/Auckland</t>
  </si>
  <si>
    <t xml:space="preserve">Chief Executives Christchurch visit  </t>
  </si>
  <si>
    <t>iphone/ipad charges</t>
  </si>
  <si>
    <t>reimbursement</t>
  </si>
  <si>
    <t>Novotel Christchurch</t>
  </si>
  <si>
    <t xml:space="preserve">Accommodation </t>
  </si>
  <si>
    <t>Office of Higher Courts (Taupo Conference)</t>
  </si>
  <si>
    <t>Petrol - rental car</t>
  </si>
  <si>
    <t>Expense</t>
  </si>
  <si>
    <t>Meals</t>
  </si>
  <si>
    <t>Visit to UK - Justice Sector and Social Sector</t>
  </si>
  <si>
    <t>carparking</t>
  </si>
  <si>
    <t>Car rental</t>
  </si>
  <si>
    <t>Airfare service fee</t>
  </si>
  <si>
    <t xml:space="preserve">Airfare  </t>
  </si>
  <si>
    <t xml:space="preserve">Speech Justices of the Peace Conference Dunedin </t>
  </si>
  <si>
    <t>Millenium Hotel</t>
  </si>
  <si>
    <t>Dinner - 3 people</t>
  </si>
  <si>
    <t>Renewal of diplomatic passport</t>
  </si>
  <si>
    <t>Accommodation/Meals/Taxis</t>
  </si>
  <si>
    <t>Meals/Accommodation/taxis</t>
  </si>
  <si>
    <t>Justice CEO's - Court Reform Workshop Sydney</t>
  </si>
  <si>
    <t xml:space="preserve">Conference Registration </t>
  </si>
  <si>
    <t>Registration</t>
  </si>
  <si>
    <t>Meals/ Accommodation (10 nights) /taxis</t>
  </si>
  <si>
    <t xml:space="preserve">Copthorne Bay of Islands </t>
  </si>
  <si>
    <t>Paihia</t>
  </si>
  <si>
    <t>Attend University of Auckland Conference on Culture and Leadership</t>
  </si>
  <si>
    <t>shared with staff</t>
  </si>
  <si>
    <t xml:space="preserve">shared with staff </t>
  </si>
</sst>
</file>

<file path=xl/styles.xml><?xml version="1.0" encoding="utf-8"?>
<styleSheet xmlns="http://schemas.openxmlformats.org/spreadsheetml/2006/main">
  <numFmts count="4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  <numFmt numFmtId="164" formatCode="#,##0.00;[Red]\(#,##0.00\)"/>
  </numFmts>
  <fonts count="43">
    <font>
      <sz val="10"/>
      <color theme="1"/>
      <name val="Arial"/>
      <family val="2"/>
    </font>
    <font>
      <sz val="11.5"/>
      <color theme="1"/>
      <name val="Arial"/>
      <family val="2"/>
    </font>
    <font>
      <sz val="11.5"/>
      <color theme="1"/>
      <name val="Arial"/>
      <family val="2"/>
    </font>
    <font>
      <sz val="11.5"/>
      <color theme="1"/>
      <name val="Arial"/>
      <family val="2"/>
    </font>
    <font>
      <sz val="11.5"/>
      <color theme="1"/>
      <name val="Arial"/>
      <family val="2"/>
    </font>
    <font>
      <sz val="11.5"/>
      <color theme="1"/>
      <name val="Arial"/>
      <family val="2"/>
    </font>
    <font>
      <sz val="11.5"/>
      <color theme="1"/>
      <name val="Arial"/>
      <family val="2"/>
    </font>
    <font>
      <sz val="11.5"/>
      <color theme="1"/>
      <name val="Arial"/>
      <family val="2"/>
    </font>
    <font>
      <sz val="11.5"/>
      <color theme="1"/>
      <name val="Arial"/>
      <family val="2"/>
    </font>
    <font>
      <sz val="11.5"/>
      <color theme="1"/>
      <name val="Arial"/>
      <family val="2"/>
    </font>
    <font>
      <sz val="11.5"/>
      <color theme="1"/>
      <name val="Arial"/>
      <family val="2"/>
    </font>
    <font>
      <sz val="11.5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indexed="8"/>
      <name val="Arial"/>
      <family val="2"/>
    </font>
    <font>
      <sz val="8.25"/>
      <color theme="1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8.25"/>
      <color theme="1"/>
      <name val="Arial"/>
      <family val="2"/>
    </font>
    <font>
      <b/>
      <sz val="16"/>
      <color theme="1"/>
      <name val="Arial"/>
      <family val="2"/>
    </font>
    <font>
      <sz val="26"/>
      <color theme="1"/>
      <name val="Arial"/>
      <family val="2"/>
    </font>
    <font>
      <sz val="28"/>
      <color theme="1"/>
      <name val="Arial"/>
      <family val="2"/>
    </font>
    <font>
      <b/>
      <sz val="11.5"/>
      <color theme="1"/>
      <name val="Arial"/>
      <family val="2"/>
    </font>
    <font>
      <sz val="11.5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2"/>
      <color indexed="8"/>
      <name val="Arial"/>
      <family val="2"/>
    </font>
    <font>
      <sz val="11.5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22"/>
      <color theme="1"/>
      <name val="Arial"/>
      <family val="2"/>
    </font>
    <font>
      <b/>
      <sz val="20"/>
      <color theme="1"/>
      <name val="Arial"/>
      <family val="2"/>
    </font>
    <font>
      <b/>
      <sz val="24"/>
      <color theme="1"/>
      <name val="Arial"/>
      <family val="2"/>
    </font>
    <font>
      <b/>
      <sz val="11.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9" fillId="0" borderId="0" applyFont="0" applyFill="0" applyBorder="0" applyAlignment="0" applyProtection="0"/>
    <xf numFmtId="0" fontId="19" fillId="0" borderId="0"/>
    <xf numFmtId="0" fontId="11" fillId="0" borderId="0"/>
    <xf numFmtId="0" fontId="10" fillId="0" borderId="0"/>
    <xf numFmtId="0" fontId="9" fillId="0" borderId="0"/>
    <xf numFmtId="0" fontId="7" fillId="0" borderId="0"/>
  </cellStyleXfs>
  <cellXfs count="302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2" fillId="0" borderId="2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3" fillId="3" borderId="2" xfId="0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4" borderId="0" xfId="0" applyFont="1" applyFill="1" applyBorder="1" applyAlignment="1">
      <alignment wrapText="1"/>
    </xf>
    <xf numFmtId="0" fontId="13" fillId="4" borderId="3" xfId="0" applyFont="1" applyFill="1" applyBorder="1" applyAlignment="1">
      <alignment wrapText="1"/>
    </xf>
    <xf numFmtId="0" fontId="14" fillId="4" borderId="3" xfId="0" applyFont="1" applyFill="1" applyBorder="1" applyAlignment="1">
      <alignment wrapText="1"/>
    </xf>
    <xf numFmtId="0" fontId="14" fillId="3" borderId="2" xfId="0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0" fillId="5" borderId="2" xfId="0" applyFill="1" applyBorder="1" applyAlignment="1">
      <alignment wrapText="1"/>
    </xf>
    <xf numFmtId="0" fontId="12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12" fillId="0" borderId="6" xfId="0" applyFont="1" applyBorder="1" applyAlignment="1">
      <alignment wrapText="1"/>
    </xf>
    <xf numFmtId="0" fontId="13" fillId="4" borderId="7" xfId="0" applyFont="1" applyFill="1" applyBorder="1" applyAlignment="1">
      <alignment wrapText="1"/>
    </xf>
    <xf numFmtId="0" fontId="12" fillId="0" borderId="8" xfId="0" applyFont="1" applyBorder="1" applyAlignment="1">
      <alignment vertical="top" wrapText="1"/>
    </xf>
    <xf numFmtId="0" fontId="12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wrapText="1"/>
    </xf>
    <xf numFmtId="0" fontId="13" fillId="4" borderId="6" xfId="0" applyFont="1" applyFill="1" applyBorder="1" applyAlignment="1">
      <alignment wrapText="1"/>
    </xf>
    <xf numFmtId="0" fontId="13" fillId="3" borderId="6" xfId="0" applyFont="1" applyFill="1" applyBorder="1" applyAlignment="1">
      <alignment wrapText="1"/>
    </xf>
    <xf numFmtId="0" fontId="14" fillId="3" borderId="8" xfId="0" applyFont="1" applyFill="1" applyBorder="1" applyAlignment="1">
      <alignment vertical="top" wrapText="1"/>
    </xf>
    <xf numFmtId="0" fontId="13" fillId="3" borderId="9" xfId="0" applyFont="1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14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14" fillId="4" borderId="6" xfId="0" applyFont="1" applyFill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4" fillId="3" borderId="9" xfId="0" applyFont="1" applyFill="1" applyBorder="1" applyAlignment="1">
      <alignment wrapText="1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14" fillId="4" borderId="5" xfId="0" applyFont="1" applyFill="1" applyBorder="1" applyAlignment="1">
      <alignment vertical="center" wrapText="1" readingOrder="1"/>
    </xf>
    <xf numFmtId="0" fontId="14" fillId="4" borderId="3" xfId="0" applyFont="1" applyFill="1" applyBorder="1" applyAlignment="1">
      <alignment vertical="center" wrapText="1" readingOrder="1"/>
    </xf>
    <xf numFmtId="0" fontId="14" fillId="4" borderId="10" xfId="0" applyFont="1" applyFill="1" applyBorder="1" applyAlignment="1">
      <alignment vertical="center" wrapText="1" readingOrder="1"/>
    </xf>
    <xf numFmtId="0" fontId="14" fillId="4" borderId="0" xfId="0" applyFont="1" applyFill="1" applyBorder="1" applyAlignment="1">
      <alignment vertical="center" wrapText="1" readingOrder="1"/>
    </xf>
    <xf numFmtId="0" fontId="14" fillId="3" borderId="5" xfId="0" applyFont="1" applyFill="1" applyBorder="1" applyAlignment="1">
      <alignment vertical="center" wrapText="1" readingOrder="1"/>
    </xf>
    <xf numFmtId="0" fontId="14" fillId="3" borderId="3" xfId="0" applyFont="1" applyFill="1" applyBorder="1" applyAlignment="1">
      <alignment vertical="center" wrapText="1" readingOrder="1"/>
    </xf>
    <xf numFmtId="0" fontId="16" fillId="5" borderId="8" xfId="0" applyFont="1" applyFill="1" applyBorder="1" applyAlignment="1">
      <alignment vertical="center" wrapText="1" readingOrder="1"/>
    </xf>
    <xf numFmtId="0" fontId="14" fillId="3" borderId="8" xfId="0" applyFont="1" applyFill="1" applyBorder="1" applyAlignment="1">
      <alignment vertical="center" wrapText="1" readingOrder="1"/>
    </xf>
    <xf numFmtId="0" fontId="14" fillId="3" borderId="2" xfId="0" applyFont="1" applyFill="1" applyBorder="1" applyAlignment="1">
      <alignment vertical="center" wrapText="1" readingOrder="1"/>
    </xf>
    <xf numFmtId="0" fontId="17" fillId="0" borderId="0" xfId="0" applyFont="1" applyBorder="1" applyAlignment="1">
      <alignment wrapText="1"/>
    </xf>
    <xf numFmtId="0" fontId="17" fillId="0" borderId="0" xfId="0" applyFont="1" applyBorder="1"/>
    <xf numFmtId="0" fontId="17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0" fillId="0" borderId="3" xfId="0" applyFont="1" applyBorder="1" applyAlignment="1">
      <alignment vertical="center" wrapText="1" readingOrder="1"/>
    </xf>
    <xf numFmtId="0" fontId="12" fillId="0" borderId="0" xfId="0" applyFont="1" applyBorder="1" applyAlignment="1">
      <alignment vertical="center" wrapText="1" readingOrder="1"/>
    </xf>
    <xf numFmtId="0" fontId="14" fillId="0" borderId="15" xfId="0" applyFont="1" applyFill="1" applyBorder="1" applyAlignment="1">
      <alignment vertical="center" wrapText="1" readingOrder="1"/>
    </xf>
    <xf numFmtId="0" fontId="12" fillId="0" borderId="15" xfId="0" applyFont="1" applyBorder="1" applyAlignment="1">
      <alignment vertical="center" wrapText="1" readingOrder="1"/>
    </xf>
    <xf numFmtId="0" fontId="15" fillId="0" borderId="15" xfId="0" applyFont="1" applyBorder="1" applyAlignment="1">
      <alignment vertical="center" wrapText="1" readingOrder="1"/>
    </xf>
    <xf numFmtId="0" fontId="15" fillId="0" borderId="9" xfId="0" applyFont="1" applyBorder="1" applyAlignment="1">
      <alignment vertical="center" wrapText="1" readingOrder="1"/>
    </xf>
    <xf numFmtId="0" fontId="12" fillId="0" borderId="3" xfId="0" applyFont="1" applyBorder="1" applyAlignment="1">
      <alignment vertical="center" wrapText="1" readingOrder="1"/>
    </xf>
    <xf numFmtId="0" fontId="14" fillId="0" borderId="16" xfId="0" applyFont="1" applyFill="1" applyBorder="1" applyAlignment="1">
      <alignment vertical="center" wrapText="1" readingOrder="1"/>
    </xf>
    <xf numFmtId="0" fontId="0" fillId="0" borderId="3" xfId="0" applyBorder="1" applyAlignment="1">
      <alignment vertical="center" wrapText="1" readingOrder="1"/>
    </xf>
    <xf numFmtId="15" fontId="12" fillId="0" borderId="15" xfId="0" applyNumberFormat="1" applyFont="1" applyBorder="1" applyAlignment="1">
      <alignment vertical="center" wrapText="1" readingOrder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vertical="center" wrapText="1" readingOrder="1"/>
    </xf>
    <xf numFmtId="0" fontId="12" fillId="0" borderId="10" xfId="0" applyFont="1" applyBorder="1" applyAlignment="1">
      <alignment vertical="top" wrapText="1"/>
    </xf>
    <xf numFmtId="0" fontId="12" fillId="0" borderId="7" xfId="0" applyFont="1" applyBorder="1" applyAlignment="1">
      <alignment wrapText="1"/>
    </xf>
    <xf numFmtId="0" fontId="12" fillId="0" borderId="5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2" fillId="0" borderId="0" xfId="0" applyFont="1" applyBorder="1" applyAlignment="1">
      <alignment wrapText="1"/>
    </xf>
    <xf numFmtId="0" fontId="15" fillId="0" borderId="5" xfId="2" applyFont="1" applyBorder="1" applyAlignment="1">
      <alignment vertical="top" wrapText="1"/>
    </xf>
    <xf numFmtId="0" fontId="12" fillId="0" borderId="3" xfId="2" applyFont="1" applyBorder="1" applyAlignment="1">
      <alignment wrapText="1"/>
    </xf>
    <xf numFmtId="0" fontId="12" fillId="0" borderId="6" xfId="2" applyFont="1" applyBorder="1" applyAlignment="1">
      <alignment wrapText="1"/>
    </xf>
    <xf numFmtId="0" fontId="14" fillId="0" borderId="10" xfId="2" applyFont="1" applyFill="1" applyBorder="1" applyAlignment="1">
      <alignment vertical="center" wrapText="1" readingOrder="1"/>
    </xf>
    <xf numFmtId="0" fontId="12" fillId="0" borderId="15" xfId="2" applyFont="1" applyBorder="1" applyAlignment="1">
      <alignment vertical="center" wrapText="1" readingOrder="1"/>
    </xf>
    <xf numFmtId="0" fontId="14" fillId="0" borderId="0" xfId="2" applyFont="1" applyFill="1" applyBorder="1" applyAlignment="1">
      <alignment vertical="center" wrapText="1" readingOrder="1"/>
    </xf>
    <xf numFmtId="15" fontId="12" fillId="0" borderId="15" xfId="2" applyNumberFormat="1" applyFont="1" applyBorder="1" applyAlignment="1">
      <alignment vertical="center" wrapText="1" readingOrder="1"/>
    </xf>
    <xf numFmtId="0" fontId="14" fillId="4" borderId="5" xfId="2" applyFont="1" applyFill="1" applyBorder="1" applyAlignment="1">
      <alignment vertical="center" wrapText="1" readingOrder="1"/>
    </xf>
    <xf numFmtId="0" fontId="14" fillId="4" borderId="3" xfId="2" applyFont="1" applyFill="1" applyBorder="1" applyAlignment="1">
      <alignment wrapText="1"/>
    </xf>
    <xf numFmtId="0" fontId="14" fillId="4" borderId="6" xfId="2" applyFont="1" applyFill="1" applyBorder="1" applyAlignment="1">
      <alignment wrapText="1"/>
    </xf>
    <xf numFmtId="0" fontId="12" fillId="0" borderId="8" xfId="2" applyFont="1" applyBorder="1" applyAlignment="1">
      <alignment wrapText="1"/>
    </xf>
    <xf numFmtId="0" fontId="12" fillId="0" borderId="2" xfId="2" applyFont="1" applyBorder="1" applyAlignment="1">
      <alignment wrapText="1"/>
    </xf>
    <xf numFmtId="0" fontId="12" fillId="0" borderId="9" xfId="2" applyFont="1" applyBorder="1" applyAlignment="1">
      <alignment wrapText="1"/>
    </xf>
    <xf numFmtId="14" fontId="19" fillId="0" borderId="10" xfId="2" applyNumberFormat="1" applyFont="1" applyBorder="1" applyAlignment="1">
      <alignment wrapText="1"/>
    </xf>
    <xf numFmtId="0" fontId="22" fillId="0" borderId="0" xfId="2" applyFont="1" applyBorder="1" applyAlignment="1">
      <alignment wrapText="1"/>
    </xf>
    <xf numFmtId="0" fontId="19" fillId="0" borderId="0" xfId="2" applyFont="1" applyBorder="1" applyAlignment="1">
      <alignment wrapText="1"/>
    </xf>
    <xf numFmtId="8" fontId="19" fillId="0" borderId="0" xfId="2" applyNumberFormat="1" applyFont="1" applyBorder="1" applyAlignment="1">
      <alignment wrapText="1"/>
    </xf>
    <xf numFmtId="0" fontId="19" fillId="0" borderId="7" xfId="2" applyFont="1" applyBorder="1" applyAlignment="1">
      <alignment wrapText="1"/>
    </xf>
    <xf numFmtId="0" fontId="14" fillId="3" borderId="5" xfId="2" applyFont="1" applyFill="1" applyBorder="1" applyAlignment="1">
      <alignment vertical="center" wrapText="1" readingOrder="1"/>
    </xf>
    <xf numFmtId="0" fontId="14" fillId="3" borderId="3" xfId="2" applyFont="1" applyFill="1" applyBorder="1" applyAlignment="1">
      <alignment wrapText="1"/>
    </xf>
    <xf numFmtId="0" fontId="14" fillId="3" borderId="6" xfId="2" applyFont="1" applyFill="1" applyBorder="1" applyAlignment="1">
      <alignment wrapText="1"/>
    </xf>
    <xf numFmtId="14" fontId="22" fillId="0" borderId="10" xfId="2" applyNumberFormat="1" applyFont="1" applyBorder="1" applyAlignment="1">
      <alignment wrapText="1"/>
    </xf>
    <xf numFmtId="8" fontId="22" fillId="0" borderId="0" xfId="2" applyNumberFormat="1" applyFont="1" applyBorder="1" applyAlignment="1">
      <alignment wrapText="1"/>
    </xf>
    <xf numFmtId="0" fontId="12" fillId="0" borderId="7" xfId="2" applyFont="1" applyBorder="1" applyAlignment="1">
      <alignment wrapText="1"/>
    </xf>
    <xf numFmtId="0" fontId="17" fillId="0" borderId="10" xfId="2" applyFont="1" applyBorder="1" applyAlignment="1">
      <alignment wrapText="1"/>
    </xf>
    <xf numFmtId="0" fontId="17" fillId="0" borderId="0" xfId="2" applyFont="1" applyBorder="1" applyAlignment="1">
      <alignment wrapText="1"/>
    </xf>
    <xf numFmtId="0" fontId="17" fillId="0" borderId="7" xfId="2" applyFont="1" applyBorder="1" applyAlignment="1">
      <alignment wrapText="1"/>
    </xf>
    <xf numFmtId="0" fontId="16" fillId="5" borderId="5" xfId="2" applyFont="1" applyFill="1" applyBorder="1" applyAlignment="1">
      <alignment vertical="center" wrapText="1" readingOrder="1"/>
    </xf>
    <xf numFmtId="0" fontId="12" fillId="5" borderId="3" xfId="2" applyFont="1" applyFill="1" applyBorder="1" applyAlignment="1"/>
    <xf numFmtId="0" fontId="19" fillId="5" borderId="3" xfId="2" applyFont="1" applyFill="1" applyBorder="1" applyAlignment="1"/>
    <xf numFmtId="0" fontId="19" fillId="5" borderId="6" xfId="2" applyFont="1" applyFill="1" applyBorder="1" applyAlignment="1">
      <alignment wrapText="1"/>
    </xf>
    <xf numFmtId="0" fontId="19" fillId="0" borderId="8" xfId="2" applyFont="1" applyBorder="1" applyAlignment="1">
      <alignment wrapText="1"/>
    </xf>
    <xf numFmtId="0" fontId="19" fillId="0" borderId="2" xfId="2" applyFont="1" applyBorder="1" applyAlignment="1">
      <alignment wrapText="1"/>
    </xf>
    <xf numFmtId="0" fontId="19" fillId="0" borderId="9" xfId="2" applyFont="1" applyBorder="1" applyAlignment="1">
      <alignment wrapText="1"/>
    </xf>
    <xf numFmtId="0" fontId="17" fillId="0" borderId="13" xfId="2" applyFont="1" applyBorder="1" applyAlignment="1">
      <alignment wrapText="1"/>
    </xf>
    <xf numFmtId="0" fontId="17" fillId="0" borderId="1" xfId="2" applyFont="1" applyBorder="1" applyAlignment="1">
      <alignment wrapText="1"/>
    </xf>
    <xf numFmtId="0" fontId="17" fillId="0" borderId="14" xfId="2" applyFont="1" applyBorder="1" applyAlignment="1">
      <alignment wrapText="1"/>
    </xf>
    <xf numFmtId="0" fontId="19" fillId="0" borderId="10" xfId="2" applyBorder="1" applyAlignment="1">
      <alignment vertical="top" wrapText="1"/>
    </xf>
    <xf numFmtId="14" fontId="23" fillId="0" borderId="0" xfId="0" applyNumberFormat="1" applyFont="1"/>
    <xf numFmtId="0" fontId="24" fillId="0" borderId="0" xfId="0" applyFont="1" applyBorder="1" applyAlignment="1">
      <alignment wrapText="1"/>
    </xf>
    <xf numFmtId="0" fontId="24" fillId="0" borderId="7" xfId="0" applyFont="1" applyBorder="1" applyAlignment="1">
      <alignment wrapText="1"/>
    </xf>
    <xf numFmtId="0" fontId="21" fillId="0" borderId="4" xfId="0" applyFont="1" applyBorder="1" applyAlignment="1">
      <alignment vertical="top" wrapText="1"/>
    </xf>
    <xf numFmtId="43" fontId="21" fillId="0" borderId="4" xfId="1" applyFont="1" applyBorder="1" applyAlignment="1">
      <alignment horizontal="right" vertical="top" wrapText="1"/>
    </xf>
    <xf numFmtId="43" fontId="0" fillId="0" borderId="0" xfId="1" applyFont="1" applyBorder="1" applyAlignment="1">
      <alignment wrapText="1"/>
    </xf>
    <xf numFmtId="14" fontId="23" fillId="0" borderId="0" xfId="0" applyNumberFormat="1" applyFont="1" applyBorder="1"/>
    <xf numFmtId="14" fontId="26" fillId="0" borderId="4" xfId="0" applyNumberFormat="1" applyFont="1" applyBorder="1"/>
    <xf numFmtId="43" fontId="17" fillId="0" borderId="4" xfId="1" applyFont="1" applyBorder="1" applyAlignment="1">
      <alignment wrapText="1"/>
    </xf>
    <xf numFmtId="0" fontId="17" fillId="0" borderId="4" xfId="2" applyFont="1" applyBorder="1" applyAlignment="1"/>
    <xf numFmtId="0" fontId="17" fillId="0" borderId="4" xfId="2" applyFont="1" applyBorder="1" applyAlignment="1">
      <alignment wrapText="1"/>
    </xf>
    <xf numFmtId="8" fontId="17" fillId="0" borderId="4" xfId="2" applyNumberFormat="1" applyFont="1" applyBorder="1" applyAlignment="1">
      <alignment wrapText="1"/>
    </xf>
    <xf numFmtId="14" fontId="25" fillId="0" borderId="10" xfId="0" applyNumberFormat="1" applyFont="1" applyBorder="1" applyAlignment="1">
      <alignment wrapText="1"/>
    </xf>
    <xf numFmtId="164" fontId="25" fillId="0" borderId="0" xfId="1" applyNumberFormat="1" applyFont="1" applyBorder="1" applyAlignment="1">
      <alignment wrapText="1"/>
    </xf>
    <xf numFmtId="0" fontId="25" fillId="0" borderId="0" xfId="0" applyFont="1" applyBorder="1" applyAlignment="1">
      <alignment wrapText="1"/>
    </xf>
    <xf numFmtId="8" fontId="22" fillId="0" borderId="0" xfId="2" applyNumberFormat="1" applyFont="1" applyBorder="1" applyAlignment="1">
      <alignment horizontal="right" wrapText="1"/>
    </xf>
    <xf numFmtId="0" fontId="0" fillId="0" borderId="10" xfId="0" applyBorder="1" applyAlignment="1"/>
    <xf numFmtId="0" fontId="12" fillId="0" borderId="0" xfId="0" applyFont="1" applyFill="1" applyBorder="1" applyAlignment="1">
      <alignment wrapText="1"/>
    </xf>
    <xf numFmtId="0" fontId="17" fillId="0" borderId="10" xfId="0" applyFont="1" applyBorder="1" applyAlignment="1">
      <alignment vertical="top"/>
    </xf>
    <xf numFmtId="0" fontId="0" fillId="0" borderId="0" xfId="2" applyFont="1" applyBorder="1" applyAlignment="1">
      <alignment wrapText="1"/>
    </xf>
    <xf numFmtId="8" fontId="27" fillId="5" borderId="3" xfId="2" applyNumberFormat="1" applyFont="1" applyFill="1" applyBorder="1" applyAlignment="1">
      <alignment vertical="center" wrapText="1"/>
    </xf>
    <xf numFmtId="43" fontId="15" fillId="5" borderId="2" xfId="0" applyNumberFormat="1" applyFont="1" applyFill="1" applyBorder="1" applyAlignment="1">
      <alignment vertical="center"/>
    </xf>
    <xf numFmtId="0" fontId="16" fillId="2" borderId="10" xfId="0" applyFont="1" applyFill="1" applyBorder="1" applyAlignment="1">
      <alignment vertical="center" wrapText="1" readingOrder="1"/>
    </xf>
    <xf numFmtId="164" fontId="14" fillId="2" borderId="0" xfId="0" applyNumberFormat="1" applyFont="1" applyFill="1" applyBorder="1" applyAlignment="1">
      <alignment vertical="center"/>
    </xf>
    <xf numFmtId="0" fontId="29" fillId="0" borderId="0" xfId="0" applyFont="1" applyBorder="1" applyAlignment="1">
      <alignment wrapText="1"/>
    </xf>
    <xf numFmtId="0" fontId="28" fillId="5" borderId="3" xfId="0" applyFont="1" applyFill="1" applyBorder="1" applyAlignment="1"/>
    <xf numFmtId="0" fontId="28" fillId="0" borderId="0" xfId="0" applyFont="1" applyBorder="1" applyAlignment="1">
      <alignment wrapText="1"/>
    </xf>
    <xf numFmtId="0" fontId="16" fillId="5" borderId="5" xfId="0" applyFont="1" applyFill="1" applyBorder="1" applyAlignment="1">
      <alignment vertical="center" readingOrder="1"/>
    </xf>
    <xf numFmtId="49" fontId="10" fillId="0" borderId="0" xfId="4" applyNumberFormat="1" applyFill="1"/>
    <xf numFmtId="0" fontId="20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4" fontId="10" fillId="0" borderId="0" xfId="4" applyNumberFormat="1"/>
    <xf numFmtId="14" fontId="10" fillId="0" borderId="0" xfId="4" applyNumberFormat="1"/>
    <xf numFmtId="49" fontId="10" fillId="0" borderId="0" xfId="4" applyNumberFormat="1"/>
    <xf numFmtId="49" fontId="10" fillId="0" borderId="0" xfId="4" applyNumberFormat="1"/>
    <xf numFmtId="49" fontId="10" fillId="0" borderId="0" xfId="4" applyNumberFormat="1"/>
    <xf numFmtId="49" fontId="9" fillId="0" borderId="0" xfId="5" applyNumberFormat="1"/>
    <xf numFmtId="6" fontId="19" fillId="0" borderId="0" xfId="2" applyNumberFormat="1" applyFont="1" applyBorder="1" applyAlignment="1">
      <alignment wrapText="1"/>
    </xf>
    <xf numFmtId="49" fontId="30" fillId="0" borderId="0" xfId="4" applyNumberFormat="1" applyFont="1" applyFill="1"/>
    <xf numFmtId="0" fontId="17" fillId="0" borderId="0" xfId="0" applyFont="1" applyAlignment="1">
      <alignment wrapText="1"/>
    </xf>
    <xf numFmtId="4" fontId="31" fillId="0" borderId="15" xfId="4" applyNumberFormat="1" applyFont="1" applyFill="1" applyBorder="1"/>
    <xf numFmtId="0" fontId="32" fillId="0" borderId="15" xfId="0" applyFont="1" applyBorder="1" applyAlignment="1">
      <alignment vertical="top" wrapText="1"/>
    </xf>
    <xf numFmtId="49" fontId="31" fillId="0" borderId="0" xfId="4" applyNumberFormat="1" applyFont="1" applyFill="1"/>
    <xf numFmtId="0" fontId="34" fillId="0" borderId="0" xfId="0" applyFont="1" applyBorder="1" applyAlignment="1">
      <alignment wrapText="1"/>
    </xf>
    <xf numFmtId="49" fontId="8" fillId="0" borderId="0" xfId="4" applyNumberFormat="1" applyFont="1" applyFill="1"/>
    <xf numFmtId="0" fontId="33" fillId="0" borderId="0" xfId="0" applyFont="1" applyBorder="1" applyAlignment="1">
      <alignment wrapText="1"/>
    </xf>
    <xf numFmtId="49" fontId="8" fillId="0" borderId="0" xfId="5" applyNumberFormat="1" applyFont="1"/>
    <xf numFmtId="0" fontId="35" fillId="0" borderId="0" xfId="0" applyFont="1" applyFill="1" applyBorder="1" applyAlignment="1">
      <alignment wrapText="1"/>
    </xf>
    <xf numFmtId="49" fontId="7" fillId="0" borderId="0" xfId="6" applyNumberFormat="1"/>
    <xf numFmtId="49" fontId="7" fillId="0" borderId="0" xfId="6" applyNumberFormat="1"/>
    <xf numFmtId="14" fontId="7" fillId="0" borderId="0" xfId="6" applyNumberFormat="1"/>
    <xf numFmtId="14" fontId="25" fillId="6" borderId="10" xfId="0" applyNumberFormat="1" applyFont="1" applyFill="1" applyBorder="1" applyAlignment="1">
      <alignment wrapText="1"/>
    </xf>
    <xf numFmtId="164" fontId="25" fillId="6" borderId="0" xfId="1" applyNumberFormat="1" applyFont="1" applyFill="1" applyBorder="1" applyAlignment="1">
      <alignment wrapText="1"/>
    </xf>
    <xf numFmtId="0" fontId="25" fillId="6" borderId="0" xfId="0" applyFont="1" applyFill="1" applyBorder="1" applyAlignment="1">
      <alignment wrapText="1"/>
    </xf>
    <xf numFmtId="0" fontId="24" fillId="6" borderId="0" xfId="0" applyFont="1" applyFill="1" applyBorder="1" applyAlignment="1">
      <alignment wrapText="1"/>
    </xf>
    <xf numFmtId="0" fontId="24" fillId="6" borderId="7" xfId="0" applyFont="1" applyFill="1" applyBorder="1" applyAlignment="1">
      <alignment wrapText="1"/>
    </xf>
    <xf numFmtId="0" fontId="0" fillId="6" borderId="0" xfId="0" applyFont="1" applyFill="1"/>
    <xf numFmtId="4" fontId="7" fillId="0" borderId="0" xfId="6" applyNumberFormat="1"/>
    <xf numFmtId="49" fontId="7" fillId="0" borderId="0" xfId="6" applyNumberFormat="1"/>
    <xf numFmtId="14" fontId="7" fillId="0" borderId="0" xfId="6" applyNumberFormat="1"/>
    <xf numFmtId="4" fontId="7" fillId="0" borderId="0" xfId="6" applyNumberFormat="1"/>
    <xf numFmtId="49" fontId="7" fillId="0" borderId="0" xfId="6" applyNumberFormat="1"/>
    <xf numFmtId="49" fontId="6" fillId="0" borderId="0" xfId="6" applyNumberFormat="1" applyFont="1"/>
    <xf numFmtId="4" fontId="4" fillId="0" borderId="0" xfId="4" applyNumberFormat="1" applyFont="1"/>
    <xf numFmtId="49" fontId="36" fillId="0" borderId="0" xfId="5" applyNumberFormat="1" applyFont="1"/>
    <xf numFmtId="0" fontId="37" fillId="0" borderId="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49" fontId="36" fillId="0" borderId="0" xfId="4" applyNumberFormat="1" applyFont="1" applyFill="1"/>
    <xf numFmtId="14" fontId="37" fillId="0" borderId="10" xfId="0" applyNumberFormat="1" applyFont="1" applyBorder="1" applyAlignment="1">
      <alignment wrapText="1"/>
    </xf>
    <xf numFmtId="0" fontId="37" fillId="0" borderId="7" xfId="0" applyFont="1" applyBorder="1" applyAlignment="1">
      <alignment wrapText="1"/>
    </xf>
    <xf numFmtId="0" fontId="37" fillId="0" borderId="0" xfId="0" applyFont="1" applyBorder="1"/>
    <xf numFmtId="0" fontId="0" fillId="7" borderId="0" xfId="0" applyFont="1" applyFill="1" applyBorder="1"/>
    <xf numFmtId="49" fontId="3" fillId="0" borderId="0" xfId="6" applyNumberFormat="1" applyFont="1"/>
    <xf numFmtId="14" fontId="10" fillId="0" borderId="0" xfId="4" applyNumberFormat="1" applyFill="1"/>
    <xf numFmtId="4" fontId="10" fillId="0" borderId="0" xfId="4" applyNumberFormat="1" applyFill="1"/>
    <xf numFmtId="4" fontId="4" fillId="0" borderId="0" xfId="4" applyNumberFormat="1" applyFont="1" applyFill="1"/>
    <xf numFmtId="0" fontId="39" fillId="0" borderId="3" xfId="2" applyFont="1" applyBorder="1" applyAlignment="1">
      <alignment vertical="center" readingOrder="1"/>
    </xf>
    <xf numFmtId="0" fontId="40" fillId="0" borderId="3" xfId="0" applyFont="1" applyBorder="1" applyAlignment="1">
      <alignment vertical="center" readingOrder="1"/>
    </xf>
    <xf numFmtId="0" fontId="39" fillId="0" borderId="3" xfId="0" applyFont="1" applyBorder="1" applyAlignment="1">
      <alignment vertical="center" readingOrder="1"/>
    </xf>
    <xf numFmtId="0" fontId="41" fillId="0" borderId="3" xfId="0" applyFont="1" applyBorder="1" applyAlignment="1">
      <alignment vertical="center" readingOrder="1"/>
    </xf>
    <xf numFmtId="4" fontId="10" fillId="0" borderId="15" xfId="4" applyNumberFormat="1" applyFont="1" applyFill="1" applyBorder="1" applyAlignment="1">
      <alignment vertical="center"/>
    </xf>
    <xf numFmtId="4" fontId="2" fillId="0" borderId="15" xfId="4" applyNumberFormat="1" applyFont="1" applyFill="1" applyBorder="1" applyAlignment="1">
      <alignment vertical="center"/>
    </xf>
    <xf numFmtId="0" fontId="20" fillId="0" borderId="15" xfId="0" applyFont="1" applyBorder="1" applyAlignment="1">
      <alignment vertical="center"/>
    </xf>
    <xf numFmtId="14" fontId="10" fillId="0" borderId="20" xfId="4" applyNumberFormat="1" applyFont="1" applyFill="1" applyBorder="1" applyAlignment="1">
      <alignment vertical="center"/>
    </xf>
    <xf numFmtId="4" fontId="10" fillId="0" borderId="21" xfId="4" applyNumberFormat="1" applyFont="1" applyFill="1" applyBorder="1" applyAlignment="1">
      <alignment vertical="center"/>
    </xf>
    <xf numFmtId="4" fontId="2" fillId="0" borderId="21" xfId="4" applyNumberFormat="1" applyFont="1" applyFill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14" fontId="10" fillId="0" borderId="23" xfId="4" applyNumberFormat="1" applyFont="1" applyFill="1" applyBorder="1" applyAlignment="1">
      <alignment vertical="center"/>
    </xf>
    <xf numFmtId="0" fontId="22" fillId="0" borderId="24" xfId="0" applyFont="1" applyBorder="1" applyAlignment="1">
      <alignment vertical="center"/>
    </xf>
    <xf numFmtId="14" fontId="10" fillId="0" borderId="17" xfId="4" applyNumberFormat="1" applyFont="1" applyFill="1" applyBorder="1" applyAlignment="1">
      <alignment vertical="center"/>
    </xf>
    <xf numFmtId="4" fontId="10" fillId="0" borderId="18" xfId="4" applyNumberFormat="1" applyFont="1" applyFill="1" applyBorder="1" applyAlignment="1">
      <alignment vertical="center"/>
    </xf>
    <xf numFmtId="4" fontId="5" fillId="0" borderId="18" xfId="4" applyNumberFormat="1" applyFont="1" applyFill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14" fontId="10" fillId="0" borderId="25" xfId="4" applyNumberFormat="1" applyFont="1" applyFill="1" applyBorder="1" applyAlignment="1">
      <alignment vertical="center"/>
    </xf>
    <xf numFmtId="4" fontId="10" fillId="0" borderId="25" xfId="4" applyNumberFormat="1" applyFont="1" applyFill="1" applyBorder="1" applyAlignment="1">
      <alignment vertical="center"/>
    </xf>
    <xf numFmtId="4" fontId="6" fillId="0" borderId="25" xfId="4" applyNumberFormat="1" applyFont="1" applyFill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49" fontId="4" fillId="0" borderId="21" xfId="5" applyNumberFormat="1" applyFont="1" applyBorder="1"/>
    <xf numFmtId="14" fontId="9" fillId="0" borderId="17" xfId="5" applyNumberFormat="1" applyBorder="1"/>
    <xf numFmtId="49" fontId="6" fillId="0" borderId="18" xfId="5" applyNumberFormat="1" applyFont="1" applyBorder="1"/>
    <xf numFmtId="14" fontId="7" fillId="0" borderId="20" xfId="6" applyNumberFormat="1" applyBorder="1"/>
    <xf numFmtId="4" fontId="7" fillId="0" borderId="21" xfId="6" applyNumberFormat="1" applyBorder="1"/>
    <xf numFmtId="14" fontId="7" fillId="0" borderId="17" xfId="6" applyNumberFormat="1" applyBorder="1"/>
    <xf numFmtId="4" fontId="7" fillId="0" borderId="18" xfId="6" applyNumberFormat="1" applyBorder="1"/>
    <xf numFmtId="4" fontId="31" fillId="0" borderId="15" xfId="6" applyNumberFormat="1" applyFont="1" applyBorder="1"/>
    <xf numFmtId="49" fontId="31" fillId="0" borderId="15" xfId="6" applyNumberFormat="1" applyFont="1" applyBorder="1"/>
    <xf numFmtId="49" fontId="31" fillId="0" borderId="15" xfId="5" applyNumberFormat="1" applyFont="1" applyBorder="1"/>
    <xf numFmtId="14" fontId="31" fillId="0" borderId="16" xfId="4" applyNumberFormat="1" applyFont="1" applyFill="1" applyBorder="1"/>
    <xf numFmtId="4" fontId="31" fillId="0" borderId="16" xfId="4" applyNumberFormat="1" applyFont="1" applyFill="1" applyBorder="1"/>
    <xf numFmtId="0" fontId="32" fillId="0" borderId="16" xfId="0" applyFont="1" applyBorder="1" applyAlignment="1">
      <alignment vertical="top" wrapText="1"/>
    </xf>
    <xf numFmtId="0" fontId="33" fillId="0" borderId="16" xfId="0" applyFont="1" applyBorder="1" applyAlignment="1">
      <alignment wrapText="1"/>
    </xf>
    <xf numFmtId="14" fontId="33" fillId="0" borderId="26" xfId="0" applyNumberFormat="1" applyFont="1" applyBorder="1" applyAlignment="1">
      <alignment vertical="top" wrapText="1"/>
    </xf>
    <xf numFmtId="0" fontId="33" fillId="0" borderId="27" xfId="0" applyFont="1" applyBorder="1" applyAlignment="1">
      <alignment wrapText="1"/>
    </xf>
    <xf numFmtId="0" fontId="33" fillId="0" borderId="28" xfId="0" applyFont="1" applyBorder="1" applyAlignment="1">
      <alignment wrapText="1"/>
    </xf>
    <xf numFmtId="14" fontId="31" fillId="0" borderId="25" xfId="4" applyNumberFormat="1" applyFont="1" applyFill="1" applyBorder="1"/>
    <xf numFmtId="4" fontId="31" fillId="0" borderId="25" xfId="4" applyNumberFormat="1" applyFont="1" applyFill="1" applyBorder="1"/>
    <xf numFmtId="0" fontId="32" fillId="0" borderId="25" xfId="0" applyFont="1" applyBorder="1" applyAlignment="1">
      <alignment vertical="top" wrapText="1"/>
    </xf>
    <xf numFmtId="0" fontId="33" fillId="0" borderId="25" xfId="0" applyFont="1" applyBorder="1" applyAlignment="1">
      <alignment wrapText="1"/>
    </xf>
    <xf numFmtId="14" fontId="31" fillId="0" borderId="20" xfId="4" applyNumberFormat="1" applyFont="1" applyFill="1" applyBorder="1"/>
    <xf numFmtId="4" fontId="31" fillId="0" borderId="21" xfId="4" applyNumberFormat="1" applyFont="1" applyFill="1" applyBorder="1"/>
    <xf numFmtId="0" fontId="33" fillId="0" borderId="21" xfId="0" applyFont="1" applyBorder="1" applyAlignment="1">
      <alignment wrapText="1"/>
    </xf>
    <xf numFmtId="0" fontId="32" fillId="0" borderId="21" xfId="0" applyFont="1" applyBorder="1" applyAlignment="1">
      <alignment vertical="top" wrapText="1"/>
    </xf>
    <xf numFmtId="0" fontId="33" fillId="0" borderId="22" xfId="0" applyFont="1" applyBorder="1" applyAlignment="1">
      <alignment wrapText="1"/>
    </xf>
    <xf numFmtId="14" fontId="31" fillId="0" borderId="23" xfId="4" applyNumberFormat="1" applyFont="1" applyFill="1" applyBorder="1"/>
    <xf numFmtId="0" fontId="33" fillId="0" borderId="24" xfId="0" applyFont="1" applyBorder="1" applyAlignment="1">
      <alignment wrapText="1"/>
    </xf>
    <xf numFmtId="14" fontId="31" fillId="0" borderId="17" xfId="4" applyNumberFormat="1" applyFont="1" applyFill="1" applyBorder="1"/>
    <xf numFmtId="4" fontId="31" fillId="0" borderId="18" xfId="4" applyNumberFormat="1" applyFont="1" applyFill="1" applyBorder="1"/>
    <xf numFmtId="0" fontId="32" fillId="0" borderId="18" xfId="0" applyFont="1" applyBorder="1" applyAlignment="1">
      <alignment vertical="top" wrapText="1"/>
    </xf>
    <xf numFmtId="0" fontId="33" fillId="0" borderId="19" xfId="0" applyFont="1" applyBorder="1" applyAlignment="1">
      <alignment wrapText="1"/>
    </xf>
    <xf numFmtId="14" fontId="31" fillId="0" borderId="23" xfId="6" applyNumberFormat="1" applyFont="1" applyBorder="1"/>
    <xf numFmtId="14" fontId="31" fillId="0" borderId="23" xfId="4" applyNumberFormat="1" applyFont="1" applyFill="1" applyBorder="1" applyAlignment="1">
      <alignment horizontal="right"/>
    </xf>
    <xf numFmtId="14" fontId="31" fillId="0" borderId="26" xfId="4" applyNumberFormat="1" applyFont="1" applyFill="1" applyBorder="1" applyAlignment="1">
      <alignment horizontal="right"/>
    </xf>
    <xf numFmtId="4" fontId="31" fillId="0" borderId="27" xfId="4" applyNumberFormat="1" applyFont="1" applyFill="1" applyBorder="1"/>
    <xf numFmtId="0" fontId="32" fillId="0" borderId="27" xfId="0" applyFont="1" applyBorder="1" applyAlignment="1">
      <alignment vertical="top" wrapText="1"/>
    </xf>
    <xf numFmtId="14" fontId="31" fillId="0" borderId="26" xfId="4" applyNumberFormat="1" applyFont="1" applyFill="1" applyBorder="1"/>
    <xf numFmtId="4" fontId="31" fillId="0" borderId="21" xfId="4" applyNumberFormat="1" applyFont="1" applyFill="1" applyBorder="1" applyAlignment="1">
      <alignment wrapText="1"/>
    </xf>
    <xf numFmtId="14" fontId="31" fillId="0" borderId="26" xfId="5" applyNumberFormat="1" applyFont="1" applyBorder="1"/>
    <xf numFmtId="49" fontId="31" fillId="0" borderId="27" xfId="5" applyNumberFormat="1" applyFont="1" applyBorder="1"/>
    <xf numFmtId="14" fontId="31" fillId="0" borderId="23" xfId="5" applyNumberFormat="1" applyFont="1" applyBorder="1"/>
    <xf numFmtId="14" fontId="31" fillId="0" borderId="17" xfId="5" applyNumberFormat="1" applyFont="1" applyBorder="1"/>
    <xf numFmtId="49" fontId="31" fillId="0" borderId="18" xfId="5" applyNumberFormat="1" applyFont="1" applyBorder="1"/>
    <xf numFmtId="14" fontId="31" fillId="0" borderId="20" xfId="5" applyNumberFormat="1" applyFont="1" applyBorder="1"/>
    <xf numFmtId="49" fontId="31" fillId="0" borderId="21" xfId="5" applyNumberFormat="1" applyFont="1" applyBorder="1"/>
    <xf numFmtId="14" fontId="31" fillId="0" borderId="25" xfId="5" applyNumberFormat="1" applyFont="1" applyBorder="1"/>
    <xf numFmtId="49" fontId="31" fillId="0" borderId="25" xfId="5" applyNumberFormat="1" applyFont="1" applyBorder="1"/>
    <xf numFmtId="14" fontId="31" fillId="0" borderId="20" xfId="6" applyNumberFormat="1" applyFont="1" applyBorder="1"/>
    <xf numFmtId="4" fontId="31" fillId="0" borderId="21" xfId="6" applyNumberFormat="1" applyFont="1" applyBorder="1"/>
    <xf numFmtId="49" fontId="31" fillId="0" borderId="21" xfId="6" applyNumberFormat="1" applyFont="1" applyBorder="1"/>
    <xf numFmtId="14" fontId="31" fillId="0" borderId="26" xfId="6" applyNumberFormat="1" applyFont="1" applyBorder="1"/>
    <xf numFmtId="4" fontId="31" fillId="0" borderId="27" xfId="6" applyNumberFormat="1" applyFont="1" applyBorder="1"/>
    <xf numFmtId="49" fontId="31" fillId="0" borderId="27" xfId="6" applyNumberFormat="1" applyFont="1" applyBorder="1"/>
    <xf numFmtId="14" fontId="42" fillId="0" borderId="17" xfId="4" applyNumberFormat="1" applyFont="1" applyFill="1" applyBorder="1"/>
    <xf numFmtId="49" fontId="1" fillId="0" borderId="18" xfId="6" applyNumberFormat="1" applyFont="1" applyBorder="1"/>
    <xf numFmtId="0" fontId="0" fillId="0" borderId="7" xfId="2" applyFont="1" applyBorder="1" applyAlignment="1">
      <alignment wrapText="1"/>
    </xf>
    <xf numFmtId="0" fontId="15" fillId="0" borderId="8" xfId="0" applyFont="1" applyFill="1" applyBorder="1" applyAlignment="1">
      <alignment horizontal="center" vertical="center" wrapText="1" readingOrder="1"/>
    </xf>
    <xf numFmtId="0" fontId="18" fillId="0" borderId="2" xfId="0" applyFont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vertical="center" wrapText="1" readingOrder="1"/>
    </xf>
    <xf numFmtId="0" fontId="15" fillId="0" borderId="10" xfId="2" applyFont="1" applyFill="1" applyBorder="1" applyAlignment="1">
      <alignment horizontal="center" vertical="center" wrapText="1" readingOrder="1"/>
    </xf>
    <xf numFmtId="0" fontId="18" fillId="0" borderId="0" xfId="2" applyFont="1" applyBorder="1" applyAlignment="1">
      <alignment horizontal="center" vertical="center" wrapText="1" readingOrder="1"/>
    </xf>
    <xf numFmtId="0" fontId="18" fillId="0" borderId="7" xfId="2" applyFont="1" applyBorder="1" applyAlignment="1">
      <alignment horizontal="center" vertical="center" wrapText="1" readingOrder="1"/>
    </xf>
    <xf numFmtId="0" fontId="17" fillId="0" borderId="10" xfId="2" applyFont="1" applyBorder="1" applyAlignment="1">
      <alignment horizontal="center" vertical="center" wrapText="1"/>
    </xf>
    <xf numFmtId="0" fontId="17" fillId="0" borderId="0" xfId="2" applyFont="1" applyBorder="1" applyAlignment="1">
      <alignment horizontal="center" vertical="center" wrapText="1"/>
    </xf>
    <xf numFmtId="0" fontId="17" fillId="0" borderId="7" xfId="2" applyFont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</cellXfs>
  <cellStyles count="7">
    <cellStyle name="Comma" xfId="1" builtinId="3"/>
    <cellStyle name="Normal" xfId="0" builtinId="0"/>
    <cellStyle name="Normal 2" xfId="2"/>
    <cellStyle name="Normal 3" xfId="3"/>
    <cellStyle name="Normal 4" xfId="4"/>
    <cellStyle name="Normal 5" xfId="5"/>
    <cellStyle name="Normal 6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1"/>
  <sheetViews>
    <sheetView tabSelected="1" zoomScaleNormal="100" workbookViewId="0">
      <selection activeCell="E15" sqref="E15"/>
    </sheetView>
  </sheetViews>
  <sheetFormatPr defaultRowHeight="12.75"/>
  <cols>
    <col min="1" max="1" width="18.140625" style="15" customWidth="1"/>
    <col min="2" max="2" width="16.85546875" style="2" customWidth="1"/>
    <col min="3" max="3" width="50.42578125" style="2" bestFit="1" customWidth="1"/>
    <col min="4" max="4" width="27.140625" style="2" customWidth="1"/>
    <col min="5" max="5" width="41.7109375" style="2" customWidth="1"/>
    <col min="6" max="16384" width="9.140625" style="2"/>
  </cols>
  <sheetData>
    <row r="1" spans="1:6" s="7" customFormat="1" ht="54">
      <c r="A1" s="79" t="s">
        <v>28</v>
      </c>
      <c r="B1" s="208" t="s">
        <v>32</v>
      </c>
      <c r="C1" s="80"/>
      <c r="D1" s="80" t="s">
        <v>33</v>
      </c>
      <c r="E1" s="75" t="s">
        <v>34</v>
      </c>
    </row>
    <row r="2" spans="1:6" s="7" customFormat="1" ht="31.5">
      <c r="A2" s="81" t="s">
        <v>20</v>
      </c>
      <c r="B2" s="77" t="s">
        <v>37</v>
      </c>
      <c r="C2" s="76" t="s">
        <v>21</v>
      </c>
      <c r="D2" s="83">
        <v>42186</v>
      </c>
      <c r="E2" s="83">
        <v>42551</v>
      </c>
    </row>
    <row r="3" spans="1:6" s="7" customFormat="1" ht="18">
      <c r="A3" s="287" t="s">
        <v>27</v>
      </c>
      <c r="B3" s="288"/>
      <c r="C3" s="288"/>
      <c r="D3" s="288"/>
      <c r="E3" s="289"/>
    </row>
    <row r="4" spans="1:6" s="8" customFormat="1" ht="31.5">
      <c r="A4" s="63" t="s">
        <v>0</v>
      </c>
      <c r="B4" s="64" t="s">
        <v>1</v>
      </c>
      <c r="C4" s="9"/>
      <c r="D4" s="9"/>
      <c r="E4" s="22"/>
    </row>
    <row r="5" spans="1:6" s="7" customFormat="1" ht="25.5">
      <c r="A5" s="23" t="s">
        <v>2</v>
      </c>
      <c r="B5" s="3" t="s">
        <v>25</v>
      </c>
      <c r="C5" s="3" t="s">
        <v>24</v>
      </c>
      <c r="D5" s="3" t="s">
        <v>23</v>
      </c>
      <c r="E5" s="24" t="s">
        <v>4</v>
      </c>
    </row>
    <row r="6" spans="1:6">
      <c r="A6" s="25"/>
      <c r="B6" s="14"/>
      <c r="C6" s="14"/>
      <c r="D6" s="14"/>
      <c r="E6" s="26"/>
    </row>
    <row r="7" spans="1:6">
      <c r="A7" s="25"/>
      <c r="B7" s="14"/>
      <c r="C7" s="14"/>
      <c r="D7" s="14"/>
      <c r="E7" s="26"/>
    </row>
    <row r="8" spans="1:6">
      <c r="A8" s="25"/>
      <c r="B8" s="14"/>
      <c r="C8" s="14"/>
      <c r="D8" s="14"/>
      <c r="E8" s="26"/>
    </row>
    <row r="9" spans="1:6">
      <c r="A9" s="25"/>
      <c r="B9" s="14"/>
      <c r="C9" s="14"/>
      <c r="D9" s="14"/>
      <c r="E9" s="26"/>
    </row>
    <row r="10" spans="1:6">
      <c r="A10" s="25"/>
      <c r="B10" s="14"/>
      <c r="C10" s="14"/>
      <c r="D10" s="14"/>
      <c r="E10" s="26"/>
    </row>
    <row r="11" spans="1:6" s="8" customFormat="1" ht="47.25">
      <c r="A11" s="61" t="s">
        <v>0</v>
      </c>
      <c r="B11" s="62" t="s">
        <v>22</v>
      </c>
      <c r="C11" s="10"/>
      <c r="D11" s="10"/>
      <c r="E11" s="27"/>
    </row>
    <row r="12" spans="1:6" s="7" customFormat="1" ht="13.5" thickBot="1">
      <c r="A12" s="89" t="s">
        <v>2</v>
      </c>
      <c r="B12" s="5" t="s">
        <v>25</v>
      </c>
      <c r="C12" s="5" t="s">
        <v>14</v>
      </c>
      <c r="D12" s="5" t="s">
        <v>9</v>
      </c>
      <c r="E12" s="21"/>
      <c r="F12" s="147"/>
    </row>
    <row r="13" spans="1:6" s="7" customFormat="1" ht="15">
      <c r="A13" s="213">
        <v>42187</v>
      </c>
      <c r="B13" s="214">
        <v>1108.73</v>
      </c>
      <c r="C13" s="215" t="s">
        <v>171</v>
      </c>
      <c r="D13" s="216" t="s">
        <v>54</v>
      </c>
      <c r="E13" s="217" t="s">
        <v>131</v>
      </c>
      <c r="F13" s="158"/>
    </row>
    <row r="14" spans="1:6" s="7" customFormat="1" ht="15">
      <c r="A14" s="218">
        <v>42186</v>
      </c>
      <c r="B14" s="210">
        <v>729.96</v>
      </c>
      <c r="C14" s="211" t="s">
        <v>170</v>
      </c>
      <c r="D14" s="212" t="s">
        <v>36</v>
      </c>
      <c r="E14" s="219" t="s">
        <v>131</v>
      </c>
      <c r="F14" s="158"/>
    </row>
    <row r="15" spans="1:6" s="7" customFormat="1" ht="15.75" thickBot="1">
      <c r="A15" s="220">
        <v>42188</v>
      </c>
      <c r="B15" s="221">
        <v>28.41</v>
      </c>
      <c r="C15" s="222" t="s">
        <v>139</v>
      </c>
      <c r="D15" s="223" t="s">
        <v>40</v>
      </c>
      <c r="E15" s="224"/>
      <c r="F15" s="158"/>
    </row>
    <row r="16" spans="1:6" s="7" customFormat="1" ht="15.75" thickBot="1">
      <c r="A16" s="225"/>
      <c r="B16" s="226"/>
      <c r="C16" s="227"/>
      <c r="D16" s="228"/>
      <c r="E16" s="229"/>
      <c r="F16" s="158"/>
    </row>
    <row r="17" spans="1:6" s="7" customFormat="1" ht="15">
      <c r="A17" s="213">
        <v>42314</v>
      </c>
      <c r="B17" s="214">
        <v>1078.79</v>
      </c>
      <c r="C17" s="230" t="s">
        <v>145</v>
      </c>
      <c r="D17" s="216" t="s">
        <v>102</v>
      </c>
      <c r="E17" s="217" t="s">
        <v>142</v>
      </c>
      <c r="F17" s="158"/>
    </row>
    <row r="18" spans="1:6" s="7" customFormat="1" ht="15.75" thickBot="1">
      <c r="A18" s="231">
        <v>42314</v>
      </c>
      <c r="B18" s="221">
        <v>790.94</v>
      </c>
      <c r="C18" s="232" t="s">
        <v>132</v>
      </c>
      <c r="D18" s="223" t="s">
        <v>36</v>
      </c>
      <c r="E18" s="224" t="s">
        <v>142</v>
      </c>
      <c r="F18" s="166"/>
    </row>
    <row r="19" spans="1:6" s="7" customFormat="1" ht="13.5" thickBot="1">
      <c r="A19" s="229"/>
      <c r="B19" s="229"/>
      <c r="C19" s="229"/>
      <c r="D19" s="229"/>
      <c r="E19" s="229"/>
    </row>
    <row r="20" spans="1:6" s="7" customFormat="1" ht="15">
      <c r="A20" s="233">
        <v>42518</v>
      </c>
      <c r="B20" s="234">
        <v>11943.51</v>
      </c>
      <c r="C20" s="230" t="s">
        <v>160</v>
      </c>
      <c r="D20" s="216" t="s">
        <v>102</v>
      </c>
      <c r="E20" s="217" t="s">
        <v>143</v>
      </c>
      <c r="F20" s="178"/>
    </row>
    <row r="21" spans="1:6" s="7" customFormat="1" ht="15.75" thickBot="1">
      <c r="A21" s="235">
        <v>42551</v>
      </c>
      <c r="B21" s="236">
        <v>5086.13</v>
      </c>
      <c r="C21" s="285" t="s">
        <v>174</v>
      </c>
      <c r="D21" s="223" t="s">
        <v>169</v>
      </c>
      <c r="E21" s="224"/>
      <c r="F21" s="191"/>
    </row>
    <row r="22" spans="1:6" s="7" customFormat="1" ht="15">
      <c r="A22" s="189"/>
      <c r="B22" s="190"/>
      <c r="C22" s="202"/>
      <c r="D22" s="159"/>
      <c r="E22" s="160"/>
      <c r="F22" s="191"/>
    </row>
    <row r="23" spans="1:6" s="7" customFormat="1" ht="30.75" thickBot="1">
      <c r="A23" s="133" t="s">
        <v>39</v>
      </c>
      <c r="B23" s="134">
        <f>SUM(B13:B21)</f>
        <v>20766.47</v>
      </c>
      <c r="C23" s="90"/>
      <c r="D23" s="90"/>
      <c r="E23" s="91"/>
    </row>
    <row r="24" spans="1:6" s="7" customFormat="1">
      <c r="A24" s="87"/>
      <c r="E24" s="88"/>
    </row>
    <row r="25" spans="1:6" s="7" customFormat="1" ht="31.5">
      <c r="A25" s="65" t="s">
        <v>6</v>
      </c>
      <c r="B25" s="66" t="s">
        <v>1</v>
      </c>
      <c r="C25" s="13"/>
      <c r="D25" s="13"/>
      <c r="E25" s="28"/>
      <c r="F25" s="8"/>
    </row>
    <row r="26" spans="1:6" s="7" customFormat="1" ht="25.5">
      <c r="A26" s="23" t="s">
        <v>2</v>
      </c>
      <c r="B26" s="3" t="s">
        <v>25</v>
      </c>
      <c r="C26" s="3" t="s">
        <v>44</v>
      </c>
      <c r="D26" s="3" t="s">
        <v>45</v>
      </c>
      <c r="E26" s="24" t="s">
        <v>4</v>
      </c>
    </row>
    <row r="27" spans="1:6" s="7" customFormat="1">
      <c r="A27" s="25"/>
      <c r="B27" s="14"/>
      <c r="C27" s="14" t="s">
        <v>52</v>
      </c>
      <c r="D27" s="14"/>
      <c r="E27" s="26"/>
      <c r="F27" s="2"/>
    </row>
    <row r="28" spans="1:6" s="7" customFormat="1">
      <c r="A28" s="25"/>
      <c r="B28" s="14"/>
      <c r="C28" s="14"/>
      <c r="D28" s="14"/>
      <c r="E28" s="26"/>
      <c r="F28" s="2"/>
    </row>
    <row r="29" spans="1:6" s="7" customFormat="1">
      <c r="A29" s="25"/>
      <c r="B29" s="14"/>
      <c r="C29" s="14"/>
      <c r="D29" s="14"/>
      <c r="E29" s="26"/>
      <c r="F29" s="2"/>
    </row>
    <row r="30" spans="1:6" s="7" customFormat="1">
      <c r="A30" s="25"/>
      <c r="B30" s="14"/>
      <c r="C30" s="14"/>
      <c r="D30" s="14"/>
      <c r="E30" s="26"/>
      <c r="F30" s="2"/>
    </row>
    <row r="31" spans="1:6" s="7" customFormat="1" ht="47.25">
      <c r="A31" s="29" t="s">
        <v>6</v>
      </c>
      <c r="B31" s="12" t="s">
        <v>5</v>
      </c>
      <c r="C31" s="6"/>
      <c r="D31" s="6"/>
      <c r="E31" s="30"/>
      <c r="F31" s="8"/>
    </row>
    <row r="32" spans="1:6" s="7" customFormat="1" ht="13.5" thickBot="1">
      <c r="A32" s="89" t="s">
        <v>2</v>
      </c>
      <c r="B32" s="5" t="s">
        <v>25</v>
      </c>
      <c r="C32" s="5" t="s">
        <v>56</v>
      </c>
      <c r="D32" s="5" t="s">
        <v>57</v>
      </c>
      <c r="E32" s="21" t="s">
        <v>4</v>
      </c>
    </row>
    <row r="33" spans="1:7" s="7" customFormat="1" ht="13.5" thickBot="1">
      <c r="A33" s="244">
        <v>42181</v>
      </c>
      <c r="B33" s="245">
        <v>65.569999999999993</v>
      </c>
      <c r="C33" s="245" t="s">
        <v>106</v>
      </c>
      <c r="D33" s="245" t="s">
        <v>55</v>
      </c>
      <c r="E33" s="246" t="s">
        <v>87</v>
      </c>
      <c r="F33" s="91"/>
      <c r="G33" s="91"/>
    </row>
    <row r="34" spans="1:7" s="7" customFormat="1" ht="15.75" thickBot="1">
      <c r="A34" s="247"/>
      <c r="B34" s="248"/>
      <c r="C34" s="248"/>
      <c r="D34" s="249"/>
      <c r="E34" s="250"/>
      <c r="F34" s="174"/>
      <c r="G34" s="91"/>
    </row>
    <row r="35" spans="1:7" s="7" customFormat="1" ht="25.5">
      <c r="A35" s="251">
        <v>42197</v>
      </c>
      <c r="B35" s="252">
        <v>362.94</v>
      </c>
      <c r="C35" s="253" t="s">
        <v>144</v>
      </c>
      <c r="D35" s="254" t="s">
        <v>128</v>
      </c>
      <c r="E35" s="255" t="s">
        <v>87</v>
      </c>
      <c r="F35" s="174"/>
      <c r="G35" s="91"/>
    </row>
    <row r="36" spans="1:7" s="7" customFormat="1" ht="15">
      <c r="A36" s="256" t="s">
        <v>40</v>
      </c>
      <c r="B36" s="170">
        <v>118.87</v>
      </c>
      <c r="C36" s="170" t="s">
        <v>109</v>
      </c>
      <c r="D36" s="171" t="s">
        <v>109</v>
      </c>
      <c r="E36" s="257" t="s">
        <v>87</v>
      </c>
      <c r="F36" s="174"/>
      <c r="G36" s="91"/>
    </row>
    <row r="37" spans="1:7" s="7" customFormat="1" ht="15">
      <c r="A37" s="256"/>
      <c r="B37" s="170">
        <v>25.72</v>
      </c>
      <c r="C37" s="170" t="s">
        <v>136</v>
      </c>
      <c r="D37" s="171" t="s">
        <v>86</v>
      </c>
      <c r="E37" s="257" t="s">
        <v>87</v>
      </c>
      <c r="F37" s="174"/>
      <c r="G37" s="91"/>
    </row>
    <row r="38" spans="1:7" s="7" customFormat="1" ht="15">
      <c r="A38" s="256" t="s">
        <v>40</v>
      </c>
      <c r="B38" s="170">
        <v>349.57</v>
      </c>
      <c r="C38" s="170" t="s">
        <v>138</v>
      </c>
      <c r="D38" s="171" t="s">
        <v>147</v>
      </c>
      <c r="E38" s="257" t="s">
        <v>87</v>
      </c>
      <c r="F38" s="174"/>
      <c r="G38" s="91"/>
    </row>
    <row r="39" spans="1:7" s="7" customFormat="1" ht="15.75" thickBot="1">
      <c r="A39" s="258">
        <v>42198</v>
      </c>
      <c r="B39" s="259">
        <v>65.3</v>
      </c>
      <c r="C39" s="259" t="s">
        <v>109</v>
      </c>
      <c r="D39" s="260" t="s">
        <v>55</v>
      </c>
      <c r="E39" s="261" t="s">
        <v>103</v>
      </c>
      <c r="F39" s="174"/>
      <c r="G39" s="91"/>
    </row>
    <row r="40" spans="1:7" s="91" customFormat="1" ht="15.75" thickBot="1">
      <c r="A40" s="247"/>
      <c r="B40" s="248"/>
      <c r="C40" s="248"/>
      <c r="D40" s="249"/>
      <c r="E40" s="250"/>
      <c r="F40" s="174"/>
    </row>
    <row r="41" spans="1:7" s="7" customFormat="1" ht="15">
      <c r="A41" s="251">
        <v>42220</v>
      </c>
      <c r="B41" s="252">
        <v>491.29</v>
      </c>
      <c r="C41" s="252" t="s">
        <v>96</v>
      </c>
      <c r="D41" s="254" t="s">
        <v>54</v>
      </c>
      <c r="E41" s="255" t="s">
        <v>150</v>
      </c>
      <c r="F41" s="174"/>
      <c r="G41" s="91"/>
    </row>
    <row r="42" spans="1:7" s="7" customFormat="1" ht="15">
      <c r="A42" s="256"/>
      <c r="B42" s="170">
        <v>78.08</v>
      </c>
      <c r="C42" s="170" t="s">
        <v>109</v>
      </c>
      <c r="D42" s="171" t="s">
        <v>109</v>
      </c>
      <c r="E42" s="257" t="s">
        <v>103</v>
      </c>
      <c r="F42" s="174"/>
      <c r="G42" s="91"/>
    </row>
    <row r="43" spans="1:7" s="7" customFormat="1" ht="15">
      <c r="A43" s="256"/>
      <c r="B43" s="170">
        <v>81.92</v>
      </c>
      <c r="C43" s="170" t="s">
        <v>109</v>
      </c>
      <c r="D43" s="171" t="s">
        <v>109</v>
      </c>
      <c r="E43" s="257" t="s">
        <v>87</v>
      </c>
      <c r="F43" s="174"/>
      <c r="G43" s="91"/>
    </row>
    <row r="44" spans="1:7" s="8" customFormat="1" ht="15">
      <c r="A44" s="262" t="s">
        <v>40</v>
      </c>
      <c r="B44" s="237">
        <v>-149.43</v>
      </c>
      <c r="C44" s="238" t="s">
        <v>129</v>
      </c>
      <c r="D44" s="171" t="s">
        <v>54</v>
      </c>
      <c r="E44" s="257"/>
      <c r="F44" s="188"/>
    </row>
    <row r="45" spans="1:7" s="7" customFormat="1" ht="15">
      <c r="A45" s="256">
        <v>42220</v>
      </c>
      <c r="B45" s="170">
        <v>160</v>
      </c>
      <c r="C45" s="170" t="s">
        <v>148</v>
      </c>
      <c r="D45" s="171" t="s">
        <v>36</v>
      </c>
      <c r="E45" s="257" t="s">
        <v>87</v>
      </c>
      <c r="F45" s="174"/>
      <c r="G45" s="91"/>
    </row>
    <row r="46" spans="1:7" s="7" customFormat="1" ht="15.75" thickBot="1">
      <c r="A46" s="258">
        <v>42587</v>
      </c>
      <c r="B46" s="259">
        <v>140</v>
      </c>
      <c r="C46" s="259" t="s">
        <v>175</v>
      </c>
      <c r="D46" s="260" t="s">
        <v>36</v>
      </c>
      <c r="E46" s="261" t="s">
        <v>176</v>
      </c>
      <c r="F46" s="174"/>
      <c r="G46" s="91"/>
    </row>
    <row r="47" spans="1:7" s="7" customFormat="1" ht="15.75" thickBot="1">
      <c r="A47" s="247"/>
      <c r="B47" s="248"/>
      <c r="C47" s="248"/>
      <c r="D47" s="249"/>
      <c r="E47" s="250"/>
      <c r="F47" s="174"/>
      <c r="G47" s="91"/>
    </row>
    <row r="48" spans="1:7" s="7" customFormat="1" ht="15">
      <c r="A48" s="251">
        <v>42244</v>
      </c>
      <c r="B48" s="252">
        <v>564.95000000000005</v>
      </c>
      <c r="C48" s="252" t="s">
        <v>96</v>
      </c>
      <c r="D48" s="254" t="s">
        <v>54</v>
      </c>
      <c r="E48" s="255" t="s">
        <v>87</v>
      </c>
      <c r="F48" s="174"/>
      <c r="G48" s="91"/>
    </row>
    <row r="49" spans="1:7" s="7" customFormat="1" ht="15.75" thickBot="1">
      <c r="A49" s="258"/>
      <c r="B49" s="259">
        <v>26.96</v>
      </c>
      <c r="C49" s="259" t="s">
        <v>161</v>
      </c>
      <c r="D49" s="260" t="s">
        <v>105</v>
      </c>
      <c r="E49" s="261" t="s">
        <v>103</v>
      </c>
      <c r="F49" s="174"/>
      <c r="G49" s="91"/>
    </row>
    <row r="50" spans="1:7" s="7" customFormat="1" ht="15.75" thickBot="1">
      <c r="A50" s="247"/>
      <c r="B50" s="248"/>
      <c r="C50" s="248"/>
      <c r="D50" s="249"/>
      <c r="E50" s="250"/>
      <c r="F50" s="174"/>
      <c r="G50" s="91"/>
    </row>
    <row r="51" spans="1:7" s="7" customFormat="1" ht="15">
      <c r="A51" s="251">
        <v>42248</v>
      </c>
      <c r="B51" s="252">
        <v>735.75</v>
      </c>
      <c r="C51" s="252" t="s">
        <v>85</v>
      </c>
      <c r="D51" s="254" t="s">
        <v>54</v>
      </c>
      <c r="E51" s="255" t="s">
        <v>98</v>
      </c>
      <c r="F51" s="174"/>
      <c r="G51" s="91"/>
    </row>
    <row r="52" spans="1:7" s="7" customFormat="1" ht="15">
      <c r="A52" s="256" t="s">
        <v>40</v>
      </c>
      <c r="B52" s="170">
        <v>21.03</v>
      </c>
      <c r="C52" s="170" t="s">
        <v>109</v>
      </c>
      <c r="D52" s="171" t="s">
        <v>109</v>
      </c>
      <c r="E52" s="257" t="s">
        <v>87</v>
      </c>
      <c r="F52" s="174"/>
      <c r="G52" s="91"/>
    </row>
    <row r="53" spans="1:7" s="7" customFormat="1" ht="15">
      <c r="A53" s="256">
        <v>42248</v>
      </c>
      <c r="B53" s="170">
        <v>172.61</v>
      </c>
      <c r="C53" s="170" t="s">
        <v>112</v>
      </c>
      <c r="D53" s="171" t="s">
        <v>36</v>
      </c>
      <c r="E53" s="257" t="s">
        <v>110</v>
      </c>
      <c r="F53" s="174"/>
      <c r="G53" s="91"/>
    </row>
    <row r="54" spans="1:7" s="7" customFormat="1" ht="15">
      <c r="A54" s="256">
        <v>42249</v>
      </c>
      <c r="B54" s="170">
        <v>170</v>
      </c>
      <c r="C54" s="170" t="s">
        <v>113</v>
      </c>
      <c r="D54" s="171" t="s">
        <v>36</v>
      </c>
      <c r="E54" s="257" t="s">
        <v>87</v>
      </c>
      <c r="F54" s="174"/>
      <c r="G54" s="91"/>
    </row>
    <row r="55" spans="1:7" s="7" customFormat="1" ht="15">
      <c r="A55" s="256">
        <v>42250</v>
      </c>
      <c r="B55" s="170">
        <v>175</v>
      </c>
      <c r="C55" s="170" t="s">
        <v>111</v>
      </c>
      <c r="D55" s="171" t="s">
        <v>36</v>
      </c>
      <c r="E55" s="257" t="s">
        <v>90</v>
      </c>
      <c r="F55" s="174"/>
      <c r="G55" s="91"/>
    </row>
    <row r="56" spans="1:7" s="7" customFormat="1" ht="15.75" thickBot="1">
      <c r="A56" s="258">
        <v>42251</v>
      </c>
      <c r="B56" s="259">
        <v>27.83</v>
      </c>
      <c r="C56" s="259" t="s">
        <v>109</v>
      </c>
      <c r="D56" s="260" t="s">
        <v>109</v>
      </c>
      <c r="E56" s="261" t="s">
        <v>103</v>
      </c>
      <c r="F56" s="174"/>
      <c r="G56" s="91"/>
    </row>
    <row r="57" spans="1:7" s="7" customFormat="1" ht="15.75" thickBot="1">
      <c r="A57" s="247"/>
      <c r="B57" s="248"/>
      <c r="C57" s="248"/>
      <c r="D57" s="249"/>
      <c r="E57" s="250"/>
      <c r="F57" s="174"/>
      <c r="G57" s="91"/>
    </row>
    <row r="58" spans="1:7" s="7" customFormat="1" ht="15">
      <c r="A58" s="251">
        <v>42252</v>
      </c>
      <c r="B58" s="252">
        <v>216.32</v>
      </c>
      <c r="C58" s="252" t="s">
        <v>99</v>
      </c>
      <c r="D58" s="254" t="s">
        <v>54</v>
      </c>
      <c r="E58" s="255" t="s">
        <v>92</v>
      </c>
      <c r="F58" s="174"/>
      <c r="G58" s="91"/>
    </row>
    <row r="59" spans="1:7" s="7" customFormat="1" ht="15.75" thickBot="1">
      <c r="A59" s="258">
        <v>42618</v>
      </c>
      <c r="B59" s="259">
        <v>16.350000000000001</v>
      </c>
      <c r="C59" s="259" t="s">
        <v>55</v>
      </c>
      <c r="D59" s="260" t="s">
        <v>55</v>
      </c>
      <c r="E59" s="261" t="s">
        <v>104</v>
      </c>
      <c r="F59" s="174"/>
      <c r="G59" s="91"/>
    </row>
    <row r="60" spans="1:7" s="7" customFormat="1" ht="15.75" thickBot="1">
      <c r="A60" s="247"/>
      <c r="B60" s="248"/>
      <c r="C60" s="248"/>
      <c r="D60" s="249"/>
      <c r="E60" s="250"/>
      <c r="F60" s="174"/>
      <c r="G60" s="91"/>
    </row>
    <row r="61" spans="1:7" s="7" customFormat="1" ht="15">
      <c r="A61" s="251">
        <v>42254</v>
      </c>
      <c r="B61" s="252">
        <v>365.1</v>
      </c>
      <c r="C61" s="252" t="s">
        <v>149</v>
      </c>
      <c r="D61" s="254" t="s">
        <v>54</v>
      </c>
      <c r="E61" s="255" t="s">
        <v>90</v>
      </c>
      <c r="F61" s="174"/>
      <c r="G61" s="91"/>
    </row>
    <row r="62" spans="1:7" s="7" customFormat="1" ht="15.75" thickBot="1">
      <c r="A62" s="258">
        <v>42254</v>
      </c>
      <c r="B62" s="259">
        <v>28.17</v>
      </c>
      <c r="C62" s="259" t="s">
        <v>55</v>
      </c>
      <c r="D62" s="260" t="s">
        <v>55</v>
      </c>
      <c r="E62" s="261" t="s">
        <v>103</v>
      </c>
      <c r="F62" s="174"/>
      <c r="G62" s="91"/>
    </row>
    <row r="63" spans="1:7" s="7" customFormat="1" ht="15.75" thickBot="1">
      <c r="A63" s="247"/>
      <c r="B63" s="248"/>
      <c r="C63" s="248"/>
      <c r="D63" s="249"/>
      <c r="E63" s="250"/>
      <c r="F63" s="174"/>
      <c r="G63" s="91"/>
    </row>
    <row r="64" spans="1:7" s="7" customFormat="1" ht="15">
      <c r="A64" s="251">
        <v>42258</v>
      </c>
      <c r="B64" s="252">
        <v>401.17</v>
      </c>
      <c r="C64" s="252" t="s">
        <v>100</v>
      </c>
      <c r="D64" s="254" t="s">
        <v>54</v>
      </c>
      <c r="E64" s="255" t="s">
        <v>90</v>
      </c>
      <c r="F64" s="174"/>
      <c r="G64" s="91"/>
    </row>
    <row r="65" spans="1:7" s="173" customFormat="1" ht="15">
      <c r="A65" s="256">
        <v>42258</v>
      </c>
      <c r="B65" s="170">
        <v>43.35</v>
      </c>
      <c r="C65" s="170" t="s">
        <v>135</v>
      </c>
      <c r="D65" s="171" t="s">
        <v>136</v>
      </c>
      <c r="E65" s="257" t="s">
        <v>90</v>
      </c>
      <c r="F65" s="172"/>
      <c r="G65" s="175"/>
    </row>
    <row r="66" spans="1:7" s="7" customFormat="1" ht="15.75" thickBot="1">
      <c r="A66" s="258"/>
      <c r="B66" s="259">
        <v>26.87</v>
      </c>
      <c r="C66" s="259" t="s">
        <v>109</v>
      </c>
      <c r="D66" s="260" t="s">
        <v>109</v>
      </c>
      <c r="E66" s="261" t="s">
        <v>103</v>
      </c>
      <c r="F66" s="174"/>
      <c r="G66" s="91"/>
    </row>
    <row r="67" spans="1:7" s="7" customFormat="1" ht="15.75" thickBot="1">
      <c r="A67" s="247"/>
      <c r="B67" s="248"/>
      <c r="C67" s="248"/>
      <c r="D67" s="249"/>
      <c r="E67" s="250"/>
      <c r="F67" s="174"/>
      <c r="G67" s="91"/>
    </row>
    <row r="68" spans="1:7" s="7" customFormat="1" ht="15">
      <c r="A68" s="251">
        <v>42263</v>
      </c>
      <c r="B68" s="252">
        <v>397.06</v>
      </c>
      <c r="C68" s="252" t="s">
        <v>96</v>
      </c>
      <c r="D68" s="254" t="s">
        <v>54</v>
      </c>
      <c r="E68" s="255" t="s">
        <v>88</v>
      </c>
      <c r="F68" s="174"/>
      <c r="G68" s="91"/>
    </row>
    <row r="69" spans="1:7" s="7" customFormat="1" ht="15.75" thickBot="1">
      <c r="A69" s="258">
        <v>42263</v>
      </c>
      <c r="B69" s="259">
        <v>27.21</v>
      </c>
      <c r="C69" s="259" t="s">
        <v>109</v>
      </c>
      <c r="D69" s="260" t="s">
        <v>109</v>
      </c>
      <c r="E69" s="261" t="s">
        <v>103</v>
      </c>
      <c r="F69" s="174"/>
      <c r="G69" s="91"/>
    </row>
    <row r="70" spans="1:7" s="7" customFormat="1" ht="15.75" thickBot="1">
      <c r="A70" s="247"/>
      <c r="B70" s="248"/>
      <c r="C70" s="248" t="s">
        <v>40</v>
      </c>
      <c r="D70" s="249"/>
      <c r="E70" s="250"/>
      <c r="F70" s="174"/>
      <c r="G70" s="91"/>
    </row>
    <row r="71" spans="1:7" s="7" customFormat="1" ht="15">
      <c r="A71" s="251">
        <v>42265</v>
      </c>
      <c r="B71" s="252">
        <v>297.33</v>
      </c>
      <c r="C71" s="252" t="s">
        <v>96</v>
      </c>
      <c r="D71" s="254" t="s">
        <v>54</v>
      </c>
      <c r="E71" s="255" t="s">
        <v>91</v>
      </c>
      <c r="F71" s="174"/>
      <c r="G71" s="91"/>
    </row>
    <row r="72" spans="1:7" s="7" customFormat="1" ht="15">
      <c r="A72" s="263" t="s">
        <v>118</v>
      </c>
      <c r="B72" s="170">
        <v>111.14</v>
      </c>
      <c r="C72" s="170" t="s">
        <v>162</v>
      </c>
      <c r="D72" s="171" t="s">
        <v>41</v>
      </c>
      <c r="E72" s="257" t="s">
        <v>114</v>
      </c>
      <c r="F72" s="174"/>
      <c r="G72" s="91"/>
    </row>
    <row r="73" spans="1:7" s="7" customFormat="1" ht="15.75" thickBot="1">
      <c r="A73" s="258">
        <v>42631</v>
      </c>
      <c r="B73" s="259">
        <v>11.3</v>
      </c>
      <c r="C73" s="259" t="s">
        <v>127</v>
      </c>
      <c r="D73" s="260" t="s">
        <v>55</v>
      </c>
      <c r="E73" s="261" t="s">
        <v>103</v>
      </c>
      <c r="F73" s="174"/>
      <c r="G73" s="91"/>
    </row>
    <row r="74" spans="1:7" s="7" customFormat="1" ht="15.75" thickBot="1">
      <c r="A74" s="247"/>
      <c r="B74" s="248"/>
      <c r="C74" s="248"/>
      <c r="D74" s="249"/>
      <c r="E74" s="250"/>
      <c r="F74" s="174"/>
      <c r="G74" s="91"/>
    </row>
    <row r="75" spans="1:7" s="7" customFormat="1" ht="15">
      <c r="A75" s="251">
        <v>42289</v>
      </c>
      <c r="B75" s="252">
        <v>313.43</v>
      </c>
      <c r="C75" s="252" t="s">
        <v>85</v>
      </c>
      <c r="D75" s="254" t="s">
        <v>54</v>
      </c>
      <c r="E75" s="255" t="s">
        <v>89</v>
      </c>
      <c r="F75" s="174"/>
      <c r="G75" s="91"/>
    </row>
    <row r="76" spans="1:7" s="7" customFormat="1" ht="15.75" thickBot="1">
      <c r="A76" s="258">
        <v>42289</v>
      </c>
      <c r="B76" s="259">
        <v>142.61000000000001</v>
      </c>
      <c r="C76" s="259" t="s">
        <v>115</v>
      </c>
      <c r="D76" s="260" t="s">
        <v>36</v>
      </c>
      <c r="E76" s="261" t="s">
        <v>89</v>
      </c>
      <c r="F76" s="174"/>
      <c r="G76" s="91"/>
    </row>
    <row r="77" spans="1:7" s="7" customFormat="1" ht="15.75" thickBot="1">
      <c r="A77" s="247"/>
      <c r="B77" s="248"/>
      <c r="C77" s="248"/>
      <c r="D77" s="249"/>
      <c r="E77" s="250"/>
      <c r="F77" s="174"/>
      <c r="G77" s="91"/>
    </row>
    <row r="78" spans="1:7" s="7" customFormat="1" ht="15.75" thickBot="1">
      <c r="A78" s="264" t="s">
        <v>116</v>
      </c>
      <c r="B78" s="265">
        <v>234.37</v>
      </c>
      <c r="C78" s="265" t="s">
        <v>100</v>
      </c>
      <c r="D78" s="266" t="s">
        <v>54</v>
      </c>
      <c r="E78" s="246" t="s">
        <v>90</v>
      </c>
      <c r="F78" s="174"/>
      <c r="G78" s="91"/>
    </row>
    <row r="79" spans="1:7" s="7" customFormat="1" ht="15.75" thickBot="1">
      <c r="A79" s="247"/>
      <c r="B79" s="248"/>
      <c r="C79" s="248"/>
      <c r="D79" s="249"/>
      <c r="E79" s="250"/>
      <c r="F79" s="174"/>
      <c r="G79" s="91"/>
    </row>
    <row r="80" spans="1:7" s="7" customFormat="1" ht="15.75" thickBot="1">
      <c r="A80" s="267">
        <v>42299</v>
      </c>
      <c r="B80" s="265">
        <v>510.67</v>
      </c>
      <c r="C80" s="265" t="s">
        <v>93</v>
      </c>
      <c r="D80" s="266" t="s">
        <v>54</v>
      </c>
      <c r="E80" s="246" t="s">
        <v>92</v>
      </c>
      <c r="F80" s="174"/>
      <c r="G80" s="91"/>
    </row>
    <row r="81" spans="1:7" s="7" customFormat="1" ht="15.75" thickBot="1">
      <c r="A81" s="247"/>
      <c r="B81" s="248"/>
      <c r="C81" s="248"/>
      <c r="D81" s="249"/>
      <c r="E81" s="250"/>
      <c r="F81" s="174"/>
      <c r="G81" s="91"/>
    </row>
    <row r="82" spans="1:7" s="173" customFormat="1" ht="15.75" thickBot="1">
      <c r="A82" s="267">
        <v>42300</v>
      </c>
      <c r="B82" s="265">
        <v>401.06</v>
      </c>
      <c r="C82" s="265" t="s">
        <v>96</v>
      </c>
      <c r="D82" s="266" t="s">
        <v>54</v>
      </c>
      <c r="E82" s="246" t="s">
        <v>87</v>
      </c>
      <c r="F82" s="172"/>
      <c r="G82" s="175"/>
    </row>
    <row r="83" spans="1:7" s="7" customFormat="1" ht="15.75" thickBot="1">
      <c r="A83" s="247"/>
      <c r="B83" s="248"/>
      <c r="C83" s="248"/>
      <c r="D83" s="249"/>
      <c r="E83" s="250"/>
      <c r="F83" s="174"/>
      <c r="G83" s="91"/>
    </row>
    <row r="84" spans="1:7" s="7" customFormat="1" ht="15.75" thickBot="1">
      <c r="A84" s="267">
        <v>42307</v>
      </c>
      <c r="B84" s="265">
        <v>378.43</v>
      </c>
      <c r="C84" s="265" t="s">
        <v>96</v>
      </c>
      <c r="D84" s="266" t="s">
        <v>54</v>
      </c>
      <c r="E84" s="246" t="s">
        <v>94</v>
      </c>
      <c r="F84" s="174"/>
      <c r="G84" s="91"/>
    </row>
    <row r="85" spans="1:7" s="7" customFormat="1" ht="15.75" thickBot="1">
      <c r="A85" s="247"/>
      <c r="B85" s="248"/>
      <c r="C85" s="248"/>
      <c r="D85" s="249"/>
      <c r="E85" s="250"/>
      <c r="F85" s="174"/>
      <c r="G85" s="91"/>
    </row>
    <row r="86" spans="1:7" s="173" customFormat="1" ht="15.75" thickBot="1">
      <c r="A86" s="267">
        <v>42321</v>
      </c>
      <c r="B86" s="265">
        <v>328.05</v>
      </c>
      <c r="C86" s="265" t="s">
        <v>96</v>
      </c>
      <c r="D86" s="266" t="s">
        <v>54</v>
      </c>
      <c r="E86" s="246" t="s">
        <v>87</v>
      </c>
      <c r="F86" s="172"/>
      <c r="G86" s="175"/>
    </row>
    <row r="87" spans="1:7" s="7" customFormat="1" ht="15.75" thickBot="1">
      <c r="A87" s="247"/>
      <c r="B87" s="248"/>
      <c r="C87" s="248"/>
      <c r="D87" s="249"/>
      <c r="E87" s="250"/>
      <c r="F87" s="174"/>
      <c r="G87" s="91"/>
    </row>
    <row r="88" spans="1:7" s="7" customFormat="1" ht="28.5">
      <c r="A88" s="251">
        <v>42327</v>
      </c>
      <c r="B88" s="252">
        <v>399.75</v>
      </c>
      <c r="C88" s="268" t="s">
        <v>177</v>
      </c>
      <c r="D88" s="254" t="s">
        <v>54</v>
      </c>
      <c r="E88" s="255" t="s">
        <v>97</v>
      </c>
      <c r="F88" s="174"/>
      <c r="G88" s="91"/>
    </row>
    <row r="89" spans="1:7" s="7" customFormat="1" ht="15">
      <c r="A89" s="256">
        <v>42306</v>
      </c>
      <c r="B89" s="170">
        <v>250</v>
      </c>
      <c r="C89" s="170" t="s">
        <v>172</v>
      </c>
      <c r="D89" s="171" t="s">
        <v>173</v>
      </c>
      <c r="E89" s="257"/>
      <c r="F89" s="174"/>
      <c r="G89" s="91"/>
    </row>
    <row r="90" spans="1:7" s="7" customFormat="1" ht="15">
      <c r="A90" s="256" t="s">
        <v>40</v>
      </c>
      <c r="B90" s="170">
        <v>101.74</v>
      </c>
      <c r="C90" s="170" t="s">
        <v>109</v>
      </c>
      <c r="D90" s="171" t="s">
        <v>109</v>
      </c>
      <c r="E90" s="257" t="s">
        <v>97</v>
      </c>
      <c r="F90" s="174"/>
      <c r="G90" s="91"/>
    </row>
    <row r="91" spans="1:7" s="7" customFormat="1" ht="15.75" thickBot="1">
      <c r="A91" s="258" t="s">
        <v>40</v>
      </c>
      <c r="B91" s="259">
        <v>317.05</v>
      </c>
      <c r="C91" s="259" t="s">
        <v>117</v>
      </c>
      <c r="D91" s="260" t="s">
        <v>36</v>
      </c>
      <c r="E91" s="261" t="s">
        <v>97</v>
      </c>
      <c r="F91" s="174"/>
      <c r="G91" s="91"/>
    </row>
    <row r="92" spans="1:7" s="7" customFormat="1" ht="15.75" thickBot="1">
      <c r="A92" s="247"/>
      <c r="B92" s="248"/>
      <c r="C92" s="248"/>
      <c r="D92" s="249"/>
      <c r="E92" s="250"/>
      <c r="F92" s="174"/>
      <c r="G92" s="91"/>
    </row>
    <row r="93" spans="1:7" s="7" customFormat="1" ht="15">
      <c r="A93" s="251">
        <v>42346</v>
      </c>
      <c r="B93" s="252">
        <v>385.4</v>
      </c>
      <c r="C93" s="252" t="s">
        <v>101</v>
      </c>
      <c r="D93" s="254" t="s">
        <v>54</v>
      </c>
      <c r="E93" s="255" t="s">
        <v>97</v>
      </c>
      <c r="F93" s="174"/>
      <c r="G93" s="91"/>
    </row>
    <row r="94" spans="1:7" s="169" customFormat="1" ht="15">
      <c r="A94" s="256" t="s">
        <v>40</v>
      </c>
      <c r="B94" s="170">
        <v>-385.4</v>
      </c>
      <c r="C94" s="170" t="s">
        <v>129</v>
      </c>
      <c r="D94" s="171" t="s">
        <v>54</v>
      </c>
      <c r="E94" s="257"/>
      <c r="F94" s="174"/>
      <c r="G94" s="37"/>
    </row>
    <row r="95" spans="1:7" s="7" customFormat="1" ht="15.75" thickBot="1">
      <c r="A95" s="258" t="s">
        <v>40</v>
      </c>
      <c r="B95" s="259">
        <v>29</v>
      </c>
      <c r="C95" s="259" t="s">
        <v>163</v>
      </c>
      <c r="D95" s="260" t="s">
        <v>53</v>
      </c>
      <c r="E95" s="261"/>
      <c r="F95" s="174"/>
      <c r="G95" s="91"/>
    </row>
    <row r="96" spans="1:7" s="7" customFormat="1" ht="15.75" thickBot="1">
      <c r="A96" s="247"/>
      <c r="B96" s="248"/>
      <c r="C96" s="248"/>
      <c r="D96" s="249"/>
      <c r="E96" s="250"/>
      <c r="F96" s="174"/>
      <c r="G96" s="91"/>
    </row>
    <row r="97" spans="1:7" s="7" customFormat="1" ht="15">
      <c r="A97" s="251">
        <v>42356</v>
      </c>
      <c r="B97" s="252">
        <v>505.36</v>
      </c>
      <c r="C97" s="252" t="s">
        <v>100</v>
      </c>
      <c r="D97" s="254" t="s">
        <v>54</v>
      </c>
      <c r="E97" s="255" t="s">
        <v>90</v>
      </c>
      <c r="F97" s="174"/>
      <c r="G97" s="91"/>
    </row>
    <row r="98" spans="1:7" s="7" customFormat="1" ht="15.75" thickBot="1">
      <c r="A98" s="258">
        <v>42356</v>
      </c>
      <c r="B98" s="259">
        <v>72.7</v>
      </c>
      <c r="C98" s="259" t="s">
        <v>109</v>
      </c>
      <c r="D98" s="260" t="s">
        <v>109</v>
      </c>
      <c r="E98" s="261" t="s">
        <v>90</v>
      </c>
      <c r="F98" s="174"/>
      <c r="G98" s="91"/>
    </row>
    <row r="99" spans="1:7" s="7" customFormat="1" ht="15.75" thickBot="1">
      <c r="A99" s="247"/>
      <c r="B99" s="248"/>
      <c r="C99" s="248"/>
      <c r="D99" s="249"/>
      <c r="E99" s="250"/>
      <c r="F99" s="174"/>
      <c r="G99" s="91"/>
    </row>
    <row r="100" spans="1:7" s="7" customFormat="1" ht="15.75" thickBot="1">
      <c r="A100" s="269">
        <v>42391</v>
      </c>
      <c r="B100" s="265">
        <v>313.39</v>
      </c>
      <c r="C100" s="270" t="s">
        <v>107</v>
      </c>
      <c r="D100" s="266" t="s">
        <v>54</v>
      </c>
      <c r="E100" s="246" t="s">
        <v>90</v>
      </c>
      <c r="F100" s="176"/>
      <c r="G100" s="91"/>
    </row>
    <row r="101" spans="1:7" s="7" customFormat="1" ht="15.75" thickBot="1">
      <c r="A101" s="247"/>
      <c r="B101" s="248"/>
      <c r="C101" s="248"/>
      <c r="D101" s="249"/>
      <c r="E101" s="250"/>
      <c r="F101" s="174"/>
      <c r="G101" s="91"/>
    </row>
    <row r="102" spans="1:7" s="169" customFormat="1" ht="15">
      <c r="A102" s="251">
        <v>42038</v>
      </c>
      <c r="B102" s="252">
        <v>806.14</v>
      </c>
      <c r="C102" s="252" t="s">
        <v>146</v>
      </c>
      <c r="D102" s="254" t="s">
        <v>54</v>
      </c>
      <c r="E102" s="255" t="s">
        <v>119</v>
      </c>
      <c r="F102" s="174"/>
      <c r="G102" s="37"/>
    </row>
    <row r="103" spans="1:7" s="7" customFormat="1" ht="15">
      <c r="A103" s="271" t="s">
        <v>40</v>
      </c>
      <c r="B103" s="170">
        <v>134.13</v>
      </c>
      <c r="C103" s="239" t="s">
        <v>164</v>
      </c>
      <c r="D103" s="171" t="s">
        <v>54</v>
      </c>
      <c r="E103" s="257"/>
      <c r="F103" s="176"/>
      <c r="G103" s="91"/>
    </row>
    <row r="104" spans="1:7" s="7" customFormat="1" ht="15">
      <c r="A104" s="256" t="s">
        <v>40</v>
      </c>
      <c r="B104" s="170">
        <v>-134.13</v>
      </c>
      <c r="C104" s="170" t="s">
        <v>129</v>
      </c>
      <c r="D104" s="171" t="s">
        <v>54</v>
      </c>
      <c r="E104" s="257"/>
      <c r="F104" s="174"/>
      <c r="G104" s="91"/>
    </row>
    <row r="105" spans="1:7" s="7" customFormat="1" ht="15.75" thickBot="1">
      <c r="A105" s="272" t="s">
        <v>40</v>
      </c>
      <c r="B105" s="259">
        <v>339.13</v>
      </c>
      <c r="C105" s="273" t="s">
        <v>134</v>
      </c>
      <c r="D105" s="260" t="s">
        <v>36</v>
      </c>
      <c r="E105" s="261" t="s">
        <v>133</v>
      </c>
      <c r="F105" s="176"/>
      <c r="G105" s="91"/>
    </row>
    <row r="106" spans="1:7" s="7" customFormat="1" ht="15.75" thickBot="1">
      <c r="A106" s="247"/>
      <c r="B106" s="248"/>
      <c r="C106" s="248"/>
      <c r="D106" s="249"/>
      <c r="E106" s="250"/>
      <c r="F106" s="174"/>
      <c r="G106" s="91"/>
    </row>
    <row r="107" spans="1:7" s="7" customFormat="1" ht="15">
      <c r="A107" s="274">
        <v>42426</v>
      </c>
      <c r="B107" s="252">
        <v>347.4</v>
      </c>
      <c r="C107" s="275" t="s">
        <v>165</v>
      </c>
      <c r="D107" s="254" t="s">
        <v>54</v>
      </c>
      <c r="E107" s="255" t="s">
        <v>95</v>
      </c>
      <c r="F107" s="176"/>
      <c r="G107" s="91"/>
    </row>
    <row r="108" spans="1:7" s="7" customFormat="1" ht="15">
      <c r="A108" s="256"/>
      <c r="B108" s="170">
        <v>172.61</v>
      </c>
      <c r="C108" s="170" t="s">
        <v>108</v>
      </c>
      <c r="D108" s="171" t="s">
        <v>36</v>
      </c>
      <c r="E108" s="257" t="s">
        <v>95</v>
      </c>
      <c r="F108" s="174"/>
      <c r="G108" s="91"/>
    </row>
    <row r="109" spans="1:7" s="7" customFormat="1" ht="15">
      <c r="A109" s="256"/>
      <c r="B109" s="170">
        <v>183.48</v>
      </c>
      <c r="C109" s="170" t="s">
        <v>167</v>
      </c>
      <c r="D109" s="171" t="s">
        <v>136</v>
      </c>
      <c r="E109" s="257"/>
      <c r="F109" s="174"/>
      <c r="G109" s="91"/>
    </row>
    <row r="110" spans="1:7" s="196" customFormat="1" ht="15.75" thickBot="1">
      <c r="A110" s="258"/>
      <c r="B110" s="259">
        <v>79.13</v>
      </c>
      <c r="C110" s="259" t="s">
        <v>109</v>
      </c>
      <c r="D110" s="260" t="s">
        <v>109</v>
      </c>
      <c r="E110" s="261" t="s">
        <v>95</v>
      </c>
      <c r="F110" s="197"/>
      <c r="G110" s="195"/>
    </row>
    <row r="111" spans="1:7" s="7" customFormat="1" ht="15.75" thickBot="1">
      <c r="A111" s="247"/>
      <c r="B111" s="248"/>
      <c r="C111" s="248"/>
      <c r="D111" s="249"/>
      <c r="E111" s="250"/>
      <c r="F111" s="174"/>
      <c r="G111" s="91"/>
    </row>
    <row r="112" spans="1:7" s="7" customFormat="1" ht="15">
      <c r="A112" s="274">
        <v>42432</v>
      </c>
      <c r="B112" s="252">
        <v>400.01</v>
      </c>
      <c r="C112" s="275" t="s">
        <v>120</v>
      </c>
      <c r="D112" s="254" t="s">
        <v>54</v>
      </c>
      <c r="E112" s="255" t="s">
        <v>90</v>
      </c>
      <c r="F112" s="176"/>
      <c r="G112" s="91"/>
    </row>
    <row r="113" spans="1:7" s="7" customFormat="1" ht="15">
      <c r="A113" s="271">
        <v>42432</v>
      </c>
      <c r="B113" s="170">
        <v>284.5</v>
      </c>
      <c r="C113" s="239" t="s">
        <v>154</v>
      </c>
      <c r="D113" s="171" t="s">
        <v>155</v>
      </c>
      <c r="E113" s="257" t="s">
        <v>40</v>
      </c>
      <c r="F113" s="176"/>
      <c r="G113" s="91"/>
    </row>
    <row r="114" spans="1:7" s="196" customFormat="1" ht="15">
      <c r="A114" s="271"/>
      <c r="B114" s="170">
        <v>54.17</v>
      </c>
      <c r="C114" s="239" t="s">
        <v>159</v>
      </c>
      <c r="D114" s="171" t="s">
        <v>159</v>
      </c>
      <c r="E114" s="257" t="s">
        <v>90</v>
      </c>
      <c r="F114" s="194"/>
      <c r="G114" s="195"/>
    </row>
    <row r="115" spans="1:7" s="7" customFormat="1" ht="15">
      <c r="A115" s="271">
        <v>42432</v>
      </c>
      <c r="B115" s="170">
        <v>38.78</v>
      </c>
      <c r="C115" s="239" t="s">
        <v>109</v>
      </c>
      <c r="D115" s="171" t="s">
        <v>126</v>
      </c>
      <c r="E115" s="257" t="s">
        <v>103</v>
      </c>
      <c r="F115" s="176"/>
      <c r="G115" s="91"/>
    </row>
    <row r="116" spans="1:7" s="7" customFormat="1" ht="15.75" thickBot="1">
      <c r="A116" s="272">
        <v>42432</v>
      </c>
      <c r="B116" s="259">
        <v>12.78</v>
      </c>
      <c r="C116" s="273" t="s">
        <v>127</v>
      </c>
      <c r="D116" s="260" t="s">
        <v>127</v>
      </c>
      <c r="E116" s="261" t="s">
        <v>90</v>
      </c>
      <c r="F116" s="176"/>
      <c r="G116" s="91"/>
    </row>
    <row r="117" spans="1:7" s="7" customFormat="1" ht="15.75" thickBot="1">
      <c r="A117" s="276"/>
      <c r="B117" s="248"/>
      <c r="C117" s="277"/>
      <c r="D117" s="249"/>
      <c r="E117" s="250"/>
      <c r="F117" s="176"/>
      <c r="G117" s="91"/>
    </row>
    <row r="118" spans="1:7" s="7" customFormat="1" ht="15">
      <c r="A118" s="274">
        <v>42440</v>
      </c>
      <c r="B118" s="252">
        <v>486.51</v>
      </c>
      <c r="C118" s="275" t="s">
        <v>121</v>
      </c>
      <c r="D118" s="254" t="s">
        <v>54</v>
      </c>
      <c r="E118" s="255" t="s">
        <v>90</v>
      </c>
      <c r="F118" s="176"/>
      <c r="G118" s="91"/>
    </row>
    <row r="119" spans="1:7" s="7" customFormat="1" ht="15">
      <c r="A119" s="271"/>
      <c r="B119" s="170">
        <v>95.56</v>
      </c>
      <c r="C119" s="239" t="s">
        <v>109</v>
      </c>
      <c r="D119" s="171" t="s">
        <v>109</v>
      </c>
      <c r="E119" s="257" t="s">
        <v>90</v>
      </c>
      <c r="F119" s="176"/>
      <c r="G119" s="91"/>
    </row>
    <row r="120" spans="1:7" s="196" customFormat="1" ht="15.75" thickBot="1">
      <c r="A120" s="272"/>
      <c r="B120" s="259">
        <v>28.7</v>
      </c>
      <c r="C120" s="273" t="s">
        <v>105</v>
      </c>
      <c r="D120" s="260" t="s">
        <v>105</v>
      </c>
      <c r="E120" s="261" t="s">
        <v>103</v>
      </c>
      <c r="F120" s="194"/>
      <c r="G120" s="195"/>
    </row>
    <row r="121" spans="1:7" s="7" customFormat="1" ht="15.75" thickBot="1">
      <c r="A121" s="276"/>
      <c r="B121" s="248"/>
      <c r="C121" s="277"/>
      <c r="D121" s="249"/>
      <c r="E121" s="250"/>
      <c r="F121" s="176"/>
      <c r="G121" s="91"/>
    </row>
    <row r="122" spans="1:7" s="7" customFormat="1" ht="15">
      <c r="A122" s="274">
        <v>42446</v>
      </c>
      <c r="B122" s="252">
        <v>415.65</v>
      </c>
      <c r="C122" s="275" t="s">
        <v>82</v>
      </c>
      <c r="D122" s="254" t="s">
        <v>83</v>
      </c>
      <c r="E122" s="255" t="s">
        <v>84</v>
      </c>
      <c r="F122" s="176"/>
      <c r="G122" s="91"/>
    </row>
    <row r="123" spans="1:7" s="7" customFormat="1" ht="15">
      <c r="A123" s="271">
        <v>42446</v>
      </c>
      <c r="B123" s="170">
        <v>10.96</v>
      </c>
      <c r="C123" s="239" t="s">
        <v>55</v>
      </c>
      <c r="D123" s="171" t="s">
        <v>55</v>
      </c>
      <c r="E123" s="257" t="s">
        <v>103</v>
      </c>
      <c r="F123" s="176"/>
      <c r="G123" s="91"/>
    </row>
    <row r="124" spans="1:7" s="196" customFormat="1" ht="15.75" thickBot="1">
      <c r="A124" s="272"/>
      <c r="B124" s="259">
        <v>16.989999999999998</v>
      </c>
      <c r="C124" s="273" t="s">
        <v>157</v>
      </c>
      <c r="D124" s="260" t="s">
        <v>158</v>
      </c>
      <c r="E124" s="261" t="s">
        <v>84</v>
      </c>
      <c r="F124" s="194"/>
      <c r="G124" s="195"/>
    </row>
    <row r="125" spans="1:7" s="169" customFormat="1" ht="15.75" thickBot="1">
      <c r="A125" s="247"/>
      <c r="B125" s="248"/>
      <c r="C125" s="248"/>
      <c r="D125" s="249"/>
      <c r="E125" s="250"/>
      <c r="F125" s="174"/>
      <c r="G125" s="37"/>
    </row>
    <row r="126" spans="1:7" s="7" customFormat="1" ht="15">
      <c r="A126" s="274">
        <v>42466</v>
      </c>
      <c r="B126" s="252">
        <v>426.16</v>
      </c>
      <c r="C126" s="275" t="s">
        <v>96</v>
      </c>
      <c r="D126" s="254" t="s">
        <v>54</v>
      </c>
      <c r="E126" s="255" t="s">
        <v>141</v>
      </c>
      <c r="F126" s="176"/>
      <c r="G126" s="91"/>
    </row>
    <row r="127" spans="1:7" s="8" customFormat="1" ht="15">
      <c r="A127" s="256">
        <v>42466</v>
      </c>
      <c r="B127" s="170">
        <v>247</v>
      </c>
      <c r="C127" s="170" t="s">
        <v>122</v>
      </c>
      <c r="D127" s="171" t="s">
        <v>36</v>
      </c>
      <c r="E127" s="257"/>
      <c r="F127" s="174"/>
      <c r="G127" s="177"/>
    </row>
    <row r="128" spans="1:7" s="8" customFormat="1" ht="15.75" thickBot="1">
      <c r="A128" s="258">
        <v>42467</v>
      </c>
      <c r="B128" s="259">
        <v>27.65</v>
      </c>
      <c r="C128" s="259" t="s">
        <v>109</v>
      </c>
      <c r="D128" s="260" t="s">
        <v>109</v>
      </c>
      <c r="E128" s="261" t="s">
        <v>103</v>
      </c>
      <c r="F128" s="174"/>
      <c r="G128" s="177"/>
    </row>
    <row r="129" spans="1:7" s="8" customFormat="1" ht="15.75" thickBot="1">
      <c r="A129" s="247"/>
      <c r="B129" s="248"/>
      <c r="C129" s="248"/>
      <c r="D129" s="249"/>
      <c r="E129" s="250"/>
      <c r="F129" s="174"/>
      <c r="G129" s="177"/>
    </row>
    <row r="130" spans="1:7" s="8" customFormat="1" ht="15">
      <c r="A130" s="278">
        <v>42479</v>
      </c>
      <c r="B130" s="279">
        <v>427.62</v>
      </c>
      <c r="C130" s="280" t="s">
        <v>96</v>
      </c>
      <c r="D130" s="254" t="s">
        <v>128</v>
      </c>
      <c r="E130" s="255"/>
      <c r="F130" s="188"/>
    </row>
    <row r="131" spans="1:7" s="8" customFormat="1" ht="15.75" thickBot="1">
      <c r="A131" s="258"/>
      <c r="B131" s="259">
        <v>106.09</v>
      </c>
      <c r="C131" s="259" t="s">
        <v>125</v>
      </c>
      <c r="D131" s="260" t="s">
        <v>36</v>
      </c>
      <c r="E131" s="261"/>
      <c r="F131" s="174"/>
      <c r="G131" s="177"/>
    </row>
    <row r="132" spans="1:7" s="8" customFormat="1" ht="15.75" thickBot="1">
      <c r="A132" s="247"/>
      <c r="B132" s="248"/>
      <c r="C132" s="248"/>
      <c r="D132" s="249"/>
      <c r="E132" s="250"/>
      <c r="F132" s="174"/>
      <c r="G132" s="177"/>
    </row>
    <row r="133" spans="1:7" s="7" customFormat="1" ht="15">
      <c r="A133" s="274">
        <v>42486</v>
      </c>
      <c r="B133" s="252">
        <v>489.35</v>
      </c>
      <c r="C133" s="275" t="s">
        <v>145</v>
      </c>
      <c r="D133" s="254" t="s">
        <v>54</v>
      </c>
      <c r="E133" s="255" t="s">
        <v>137</v>
      </c>
      <c r="F133" s="176"/>
      <c r="G133" s="91"/>
    </row>
    <row r="134" spans="1:7" s="7" customFormat="1" ht="15">
      <c r="A134" s="271">
        <v>42488</v>
      </c>
      <c r="B134" s="170">
        <v>28.96</v>
      </c>
      <c r="C134" s="239" t="s">
        <v>109</v>
      </c>
      <c r="D134" s="171" t="s">
        <v>109</v>
      </c>
      <c r="E134" s="257" t="s">
        <v>103</v>
      </c>
      <c r="F134" s="176"/>
      <c r="G134" s="91"/>
    </row>
    <row r="135" spans="1:7" s="7" customFormat="1" ht="15.75" thickBot="1">
      <c r="A135" s="272">
        <v>42488</v>
      </c>
      <c r="B135" s="259">
        <v>325.22000000000003</v>
      </c>
      <c r="C135" s="273" t="s">
        <v>166</v>
      </c>
      <c r="D135" s="260" t="s">
        <v>36</v>
      </c>
      <c r="E135" s="261" t="s">
        <v>140</v>
      </c>
      <c r="F135" s="176"/>
      <c r="G135" s="91"/>
    </row>
    <row r="136" spans="1:7" s="7" customFormat="1" ht="15.75" thickBot="1">
      <c r="A136" s="276"/>
      <c r="B136" s="248"/>
      <c r="C136" s="277"/>
      <c r="D136" s="249"/>
      <c r="E136" s="250"/>
      <c r="F136" s="176"/>
      <c r="G136" s="91"/>
    </row>
    <row r="137" spans="1:7" s="8" customFormat="1" ht="15.75" thickBot="1">
      <c r="A137" s="281">
        <v>42495</v>
      </c>
      <c r="B137" s="282">
        <v>428.03</v>
      </c>
      <c r="C137" s="283" t="s">
        <v>123</v>
      </c>
      <c r="D137" s="266" t="s">
        <v>54</v>
      </c>
      <c r="E137" s="246" t="s">
        <v>87</v>
      </c>
      <c r="F137" s="188"/>
    </row>
    <row r="138" spans="1:7" s="7" customFormat="1" ht="15.75" thickBot="1">
      <c r="A138" s="276"/>
      <c r="B138" s="248"/>
      <c r="C138" s="277"/>
      <c r="D138" s="249"/>
      <c r="E138" s="250"/>
      <c r="F138" s="176"/>
      <c r="G138" s="91"/>
    </row>
    <row r="139" spans="1:7" s="7" customFormat="1" ht="15">
      <c r="A139" s="251">
        <v>42507</v>
      </c>
      <c r="B139" s="252">
        <v>467.23</v>
      </c>
      <c r="C139" s="252" t="s">
        <v>151</v>
      </c>
      <c r="D139" s="254" t="s">
        <v>128</v>
      </c>
      <c r="E139" s="255" t="s">
        <v>90</v>
      </c>
      <c r="F139" s="158"/>
    </row>
    <row r="140" spans="1:7" s="8" customFormat="1" ht="16.5" thickBot="1">
      <c r="A140" s="284"/>
      <c r="B140" s="259">
        <v>171.39</v>
      </c>
      <c r="C140" s="259" t="s">
        <v>124</v>
      </c>
      <c r="D140" s="260" t="s">
        <v>36</v>
      </c>
      <c r="E140" s="261" t="s">
        <v>90</v>
      </c>
      <c r="F140" s="168"/>
    </row>
    <row r="141" spans="1:7" s="7" customFormat="1" ht="15">
      <c r="A141" s="240"/>
      <c r="B141" s="241"/>
      <c r="C141" s="241"/>
      <c r="D141" s="242"/>
      <c r="E141" s="243"/>
      <c r="F141" s="158"/>
    </row>
    <row r="142" spans="1:7" s="14" customFormat="1">
      <c r="A142" s="136"/>
      <c r="B142" s="135"/>
    </row>
    <row r="143" spans="1:7" s="14" customFormat="1" ht="13.5" thickBot="1">
      <c r="A143" s="137" t="s">
        <v>42</v>
      </c>
      <c r="B143" s="138">
        <f>SUM(B33:B140)</f>
        <v>16840.14</v>
      </c>
      <c r="E143" s="26"/>
    </row>
    <row r="144" spans="1:7" s="14" customFormat="1">
      <c r="A144" s="130"/>
      <c r="E144" s="26"/>
    </row>
    <row r="145" spans="1:5" s="16" customFormat="1" ht="60">
      <c r="A145" s="67" t="s">
        <v>47</v>
      </c>
      <c r="B145" s="151">
        <f>+B143+B23</f>
        <v>37606.61</v>
      </c>
      <c r="C145" s="17"/>
      <c r="D145" s="18"/>
      <c r="E145" s="31"/>
    </row>
    <row r="146" spans="1:5" s="14" customFormat="1" ht="13.5" thickBot="1">
      <c r="A146" s="32"/>
      <c r="B146" s="19" t="s">
        <v>25</v>
      </c>
      <c r="C146" s="20"/>
      <c r="D146" s="20"/>
      <c r="E146" s="33"/>
    </row>
    <row r="147" spans="1:5">
      <c r="A147" s="25"/>
      <c r="B147" s="14"/>
      <c r="C147" s="14"/>
      <c r="D147" s="14"/>
      <c r="E147" s="26"/>
    </row>
    <row r="148" spans="1:5">
      <c r="A148" s="25"/>
      <c r="B148" s="14"/>
      <c r="C148" s="14"/>
      <c r="D148" s="14"/>
      <c r="E148" s="26"/>
    </row>
    <row r="149" spans="1:5" ht="25.5">
      <c r="A149" s="25" t="s">
        <v>26</v>
      </c>
      <c r="B149" s="14"/>
      <c r="C149" s="14"/>
      <c r="D149" s="14"/>
      <c r="E149" s="26"/>
    </row>
    <row r="150" spans="1:5">
      <c r="A150" s="25"/>
      <c r="B150" s="14"/>
      <c r="C150" s="14"/>
      <c r="D150" s="14"/>
      <c r="E150" s="26"/>
    </row>
    <row r="151" spans="1:5">
      <c r="A151" s="34"/>
      <c r="B151" s="1"/>
      <c r="C151" s="1"/>
      <c r="D151" s="1"/>
      <c r="E151" s="35"/>
    </row>
  </sheetData>
  <autoFilter ref="A32:E140"/>
  <sortState ref="A14:G24">
    <sortCondition ref="A14:A24"/>
  </sortState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8" scale="86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zoomScale="80" zoomScaleNormal="80" workbookViewId="0">
      <selection activeCell="E6" sqref="E6"/>
    </sheetView>
  </sheetViews>
  <sheetFormatPr defaultRowHeight="12.75"/>
  <cols>
    <col min="1" max="1" width="23.85546875" style="70" customWidth="1"/>
    <col min="2" max="2" width="23.140625" style="70" customWidth="1"/>
    <col min="3" max="3" width="27.42578125" style="70" customWidth="1"/>
    <col min="4" max="4" width="27.140625" style="70" customWidth="1"/>
    <col min="5" max="5" width="28.140625" style="70" customWidth="1"/>
    <col min="6" max="16384" width="9.140625" style="71"/>
  </cols>
  <sheetData>
    <row r="1" spans="1:5" ht="34.5" customHeight="1">
      <c r="A1" s="92" t="s">
        <v>28</v>
      </c>
      <c r="B1" s="206" t="s">
        <v>32</v>
      </c>
      <c r="C1" s="93"/>
      <c r="D1" s="93" t="s">
        <v>33</v>
      </c>
      <c r="E1" s="94" t="s">
        <v>34</v>
      </c>
    </row>
    <row r="2" spans="1:5" ht="30" customHeight="1">
      <c r="A2" s="95" t="s">
        <v>20</v>
      </c>
      <c r="B2" s="96" t="s">
        <v>37</v>
      </c>
      <c r="C2" s="97" t="s">
        <v>21</v>
      </c>
      <c r="D2" s="98">
        <f>+Travel!D2</f>
        <v>42186</v>
      </c>
      <c r="E2" s="98">
        <f>+Travel!E2</f>
        <v>42551</v>
      </c>
    </row>
    <row r="3" spans="1:5" ht="18" customHeight="1">
      <c r="A3" s="290" t="s">
        <v>30</v>
      </c>
      <c r="B3" s="291"/>
      <c r="C3" s="291"/>
      <c r="D3" s="291"/>
      <c r="E3" s="292"/>
    </row>
    <row r="4" spans="1:5" ht="20.25" customHeight="1">
      <c r="A4" s="99" t="s">
        <v>13</v>
      </c>
      <c r="B4" s="100"/>
      <c r="C4" s="100"/>
      <c r="D4" s="100"/>
      <c r="E4" s="101"/>
    </row>
    <row r="5" spans="1:5" ht="19.5" customHeight="1">
      <c r="A5" s="102" t="s">
        <v>2</v>
      </c>
      <c r="B5" s="103" t="s">
        <v>14</v>
      </c>
      <c r="C5" s="103" t="s">
        <v>15</v>
      </c>
      <c r="D5" s="103" t="s">
        <v>16</v>
      </c>
      <c r="E5" s="104"/>
    </row>
    <row r="6" spans="1:5">
      <c r="A6" s="105">
        <v>42325</v>
      </c>
      <c r="B6" s="106" t="s">
        <v>62</v>
      </c>
      <c r="C6" s="149" t="s">
        <v>59</v>
      </c>
      <c r="D6" s="108">
        <v>30</v>
      </c>
      <c r="E6" s="286" t="s">
        <v>179</v>
      </c>
    </row>
    <row r="7" spans="1:5">
      <c r="A7" s="105">
        <v>42346</v>
      </c>
      <c r="B7" s="149" t="s">
        <v>60</v>
      </c>
      <c r="C7" s="149" t="s">
        <v>38</v>
      </c>
      <c r="D7" s="108">
        <v>20</v>
      </c>
      <c r="E7" s="286" t="s">
        <v>178</v>
      </c>
    </row>
    <row r="8" spans="1:5">
      <c r="A8" s="105">
        <v>42354</v>
      </c>
      <c r="B8" s="149" t="s">
        <v>61</v>
      </c>
      <c r="C8" s="149" t="s">
        <v>64</v>
      </c>
      <c r="D8" s="108">
        <v>20</v>
      </c>
      <c r="E8" s="286" t="s">
        <v>178</v>
      </c>
    </row>
    <row r="9" spans="1:5">
      <c r="A9" s="105">
        <v>42438</v>
      </c>
      <c r="B9" s="149" t="s">
        <v>58</v>
      </c>
      <c r="C9" s="149" t="s">
        <v>63</v>
      </c>
      <c r="D9" s="108">
        <v>30</v>
      </c>
      <c r="E9" s="286" t="s">
        <v>178</v>
      </c>
    </row>
    <row r="10" spans="1:5" ht="13.5" thickBot="1">
      <c r="A10" s="105"/>
      <c r="B10" s="139" t="s">
        <v>49</v>
      </c>
      <c r="C10" s="140"/>
      <c r="D10" s="141">
        <f>SUM(D6:D9)</f>
        <v>100</v>
      </c>
      <c r="E10" s="109"/>
    </row>
    <row r="11" spans="1:5">
      <c r="A11" s="105"/>
      <c r="B11" s="107"/>
      <c r="C11" s="149"/>
      <c r="D11" s="108"/>
      <c r="E11" s="109"/>
    </row>
    <row r="12" spans="1:5" ht="15.75">
      <c r="A12" s="110" t="s">
        <v>17</v>
      </c>
      <c r="B12" s="111"/>
      <c r="C12" s="111"/>
      <c r="D12" s="111"/>
      <c r="E12" s="112"/>
    </row>
    <row r="13" spans="1:5">
      <c r="A13" s="102" t="s">
        <v>2</v>
      </c>
      <c r="B13" s="103" t="s">
        <v>14</v>
      </c>
      <c r="C13" s="103" t="s">
        <v>18</v>
      </c>
      <c r="D13" s="103" t="s">
        <v>19</v>
      </c>
      <c r="E13" s="104"/>
    </row>
    <row r="14" spans="1:5" s="72" customFormat="1" ht="27" customHeight="1">
      <c r="A14" s="113"/>
      <c r="B14" s="106"/>
      <c r="C14" s="106"/>
      <c r="D14" s="114"/>
      <c r="E14" s="115"/>
    </row>
    <row r="15" spans="1:5">
      <c r="A15" s="113">
        <v>42229</v>
      </c>
      <c r="B15" s="106" t="s">
        <v>67</v>
      </c>
      <c r="C15" s="106" t="s">
        <v>65</v>
      </c>
      <c r="D15" s="114">
        <v>30</v>
      </c>
      <c r="E15" s="115"/>
    </row>
    <row r="16" spans="1:5" ht="25.5">
      <c r="A16" s="113">
        <v>42234</v>
      </c>
      <c r="B16" s="106" t="s">
        <v>66</v>
      </c>
      <c r="C16" s="106" t="s">
        <v>68</v>
      </c>
      <c r="D16" s="145">
        <v>60</v>
      </c>
      <c r="E16" s="115"/>
    </row>
    <row r="17" spans="1:5">
      <c r="A17" s="113">
        <v>42624</v>
      </c>
      <c r="B17" s="106" t="s">
        <v>69</v>
      </c>
      <c r="C17" s="106" t="s">
        <v>70</v>
      </c>
      <c r="D17" s="145">
        <v>200</v>
      </c>
      <c r="E17" s="115" t="s">
        <v>40</v>
      </c>
    </row>
    <row r="18" spans="1:5">
      <c r="A18" s="113">
        <v>42264</v>
      </c>
      <c r="B18" s="106" t="s">
        <v>66</v>
      </c>
      <c r="C18" s="106" t="s">
        <v>71</v>
      </c>
      <c r="D18" s="114">
        <v>60</v>
      </c>
      <c r="E18" s="115"/>
    </row>
    <row r="19" spans="1:5">
      <c r="A19" s="113">
        <v>42306</v>
      </c>
      <c r="B19" s="106" t="s">
        <v>67</v>
      </c>
      <c r="C19" s="149" t="s">
        <v>72</v>
      </c>
      <c r="D19" s="114">
        <v>30</v>
      </c>
      <c r="E19" s="115"/>
    </row>
    <row r="20" spans="1:5">
      <c r="A20" s="113">
        <v>42320</v>
      </c>
      <c r="B20" s="106" t="s">
        <v>67</v>
      </c>
      <c r="C20" s="106" t="s">
        <v>73</v>
      </c>
      <c r="D20" s="114">
        <v>30</v>
      </c>
      <c r="E20" s="115"/>
    </row>
    <row r="21" spans="1:5">
      <c r="A21" s="113">
        <v>42341</v>
      </c>
      <c r="B21" s="106" t="s">
        <v>66</v>
      </c>
      <c r="C21" s="106" t="s">
        <v>74</v>
      </c>
      <c r="D21" s="145">
        <v>100</v>
      </c>
      <c r="E21" s="115"/>
    </row>
    <row r="22" spans="1:5">
      <c r="A22" s="113">
        <v>42341</v>
      </c>
      <c r="B22" s="106" t="s">
        <v>67</v>
      </c>
      <c r="C22" s="106" t="s">
        <v>76</v>
      </c>
      <c r="D22" s="114">
        <v>30</v>
      </c>
      <c r="E22" s="115"/>
    </row>
    <row r="23" spans="1:5" s="41" customFormat="1" ht="25.5">
      <c r="A23" s="105">
        <v>42342</v>
      </c>
      <c r="B23" s="107" t="s">
        <v>67</v>
      </c>
      <c r="C23" s="107" t="s">
        <v>75</v>
      </c>
      <c r="D23" s="167">
        <v>30</v>
      </c>
      <c r="E23" s="109"/>
    </row>
    <row r="24" spans="1:5" s="41" customFormat="1">
      <c r="A24" s="105">
        <v>42352</v>
      </c>
      <c r="B24" s="149" t="s">
        <v>67</v>
      </c>
      <c r="C24" s="149" t="s">
        <v>77</v>
      </c>
      <c r="D24" s="167">
        <v>30</v>
      </c>
      <c r="E24" s="109"/>
    </row>
    <row r="25" spans="1:5" s="41" customFormat="1">
      <c r="A25" s="105">
        <v>42410</v>
      </c>
      <c r="B25" s="149" t="s">
        <v>78</v>
      </c>
      <c r="C25" s="149" t="s">
        <v>79</v>
      </c>
      <c r="D25" s="167">
        <v>40</v>
      </c>
      <c r="E25" s="109"/>
    </row>
    <row r="26" spans="1:5" s="41" customFormat="1">
      <c r="A26" s="105">
        <v>42416</v>
      </c>
      <c r="B26" s="149" t="s">
        <v>66</v>
      </c>
      <c r="C26" s="149" t="s">
        <v>80</v>
      </c>
      <c r="D26" s="167">
        <v>60</v>
      </c>
      <c r="E26" s="109"/>
    </row>
    <row r="27" spans="1:5" s="201" customFormat="1" ht="25.5">
      <c r="A27" s="105">
        <v>42446</v>
      </c>
      <c r="B27" s="149" t="s">
        <v>36</v>
      </c>
      <c r="C27" s="149" t="s">
        <v>156</v>
      </c>
      <c r="D27" s="167">
        <v>165.22</v>
      </c>
      <c r="E27" s="109"/>
    </row>
    <row r="28" spans="1:5" s="41" customFormat="1">
      <c r="A28" s="105">
        <v>42465</v>
      </c>
      <c r="B28" s="149" t="s">
        <v>67</v>
      </c>
      <c r="C28" s="149" t="s">
        <v>81</v>
      </c>
      <c r="D28" s="167">
        <v>30</v>
      </c>
      <c r="E28" s="109"/>
    </row>
    <row r="29" spans="1:5">
      <c r="A29" s="116"/>
      <c r="B29" s="117"/>
      <c r="C29" s="117"/>
      <c r="D29" s="117"/>
      <c r="E29" s="118"/>
    </row>
    <row r="30" spans="1:5" ht="13.5" thickBot="1">
      <c r="A30" s="116"/>
      <c r="B30" s="139" t="s">
        <v>50</v>
      </c>
      <c r="C30" s="140"/>
      <c r="D30" s="141">
        <f>SUM(D14:D28)</f>
        <v>895.22</v>
      </c>
      <c r="E30" s="118"/>
    </row>
    <row r="31" spans="1:5">
      <c r="A31" s="116"/>
      <c r="B31" s="117"/>
      <c r="C31" s="117"/>
      <c r="D31" s="117"/>
      <c r="E31" s="118"/>
    </row>
    <row r="32" spans="1:5">
      <c r="A32" s="116"/>
      <c r="B32" s="117"/>
      <c r="C32" s="117"/>
      <c r="D32" s="117"/>
      <c r="E32" s="118"/>
    </row>
    <row r="33" spans="1:5" ht="45" customHeight="1">
      <c r="A33" s="293" t="s">
        <v>48</v>
      </c>
      <c r="B33" s="294"/>
      <c r="C33" s="294"/>
      <c r="D33" s="294"/>
      <c r="E33" s="295"/>
    </row>
    <row r="34" spans="1:5">
      <c r="A34" s="116"/>
      <c r="B34" s="117"/>
      <c r="C34" s="117"/>
      <c r="D34" s="117"/>
      <c r="E34" s="118"/>
    </row>
    <row r="35" spans="1:5" ht="45">
      <c r="A35" s="119" t="s">
        <v>51</v>
      </c>
      <c r="B35" s="120"/>
      <c r="C35" s="121"/>
      <c r="D35" s="150">
        <f>+D30+D10</f>
        <v>995.22</v>
      </c>
      <c r="E35" s="122"/>
    </row>
    <row r="36" spans="1:5">
      <c r="A36" s="123"/>
      <c r="B36" s="103" t="s">
        <v>25</v>
      </c>
      <c r="C36" s="124"/>
      <c r="D36" s="124"/>
      <c r="E36" s="125"/>
    </row>
    <row r="37" spans="1:5">
      <c r="A37" s="116"/>
      <c r="B37" s="117"/>
      <c r="C37" s="117"/>
      <c r="D37" s="117"/>
      <c r="E37" s="118"/>
    </row>
    <row r="38" spans="1:5">
      <c r="A38" s="116"/>
      <c r="B38" s="117"/>
      <c r="C38" s="117"/>
      <c r="D38" s="117"/>
      <c r="E38" s="118"/>
    </row>
    <row r="39" spans="1:5">
      <c r="A39" s="126"/>
      <c r="B39" s="127"/>
      <c r="C39" s="127"/>
      <c r="D39" s="127"/>
      <c r="E39" s="128"/>
    </row>
    <row r="40" spans="1:5">
      <c r="A40" s="117"/>
      <c r="B40" s="117"/>
      <c r="C40" s="117"/>
      <c r="D40" s="117"/>
      <c r="E40" s="117"/>
    </row>
    <row r="41" spans="1:5">
      <c r="A41" s="117"/>
      <c r="B41" s="117"/>
      <c r="C41" s="117"/>
      <c r="D41" s="117"/>
      <c r="E41" s="117"/>
    </row>
    <row r="42" spans="1:5" ht="25.5">
      <c r="A42" s="129" t="s">
        <v>26</v>
      </c>
      <c r="B42" s="117"/>
      <c r="C42" s="117"/>
      <c r="D42" s="117"/>
      <c r="E42" s="117"/>
    </row>
  </sheetData>
  <mergeCells count="2">
    <mergeCell ref="A3:E3"/>
    <mergeCell ref="A33:E33"/>
  </mergeCells>
  <printOptions gridLines="1"/>
  <pageMargins left="0.70866141732283472" right="0.70866141732283472" top="0.74803149606299213" bottom="0.74803149606299213" header="0.31496062992125984" footer="0.31496062992125984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opLeftCell="A7" workbookViewId="0">
      <selection activeCell="C48" sqref="C48"/>
    </sheetView>
  </sheetViews>
  <sheetFormatPr defaultRowHeight="12.75"/>
  <cols>
    <col min="1" max="1" width="23.85546875" style="37" customWidth="1"/>
    <col min="2" max="2" width="19.28515625" style="37" bestFit="1" customWidth="1"/>
    <col min="3" max="3" width="39.7109375" style="37" customWidth="1"/>
    <col min="4" max="4" width="11.5703125" style="37" customWidth="1"/>
    <col min="5" max="5" width="11.140625" style="37" customWidth="1"/>
    <col min="6" max="6" width="15.28515625" style="38" bestFit="1" customWidth="1"/>
    <col min="7" max="7" width="39.7109375" style="38" bestFit="1" customWidth="1"/>
    <col min="8" max="16384" width="9.140625" style="38"/>
  </cols>
  <sheetData>
    <row r="1" spans="1:7" ht="39.75" customHeight="1">
      <c r="A1" s="78" t="s">
        <v>28</v>
      </c>
      <c r="B1" s="207" t="s">
        <v>32</v>
      </c>
      <c r="C1" s="74"/>
      <c r="D1" s="84" t="s">
        <v>33</v>
      </c>
      <c r="E1" s="85" t="s">
        <v>34</v>
      </c>
    </row>
    <row r="2" spans="1:7" ht="29.25" customHeight="1">
      <c r="A2" s="76" t="s">
        <v>20</v>
      </c>
      <c r="B2" s="77" t="s">
        <v>37</v>
      </c>
      <c r="C2" s="76" t="s">
        <v>21</v>
      </c>
      <c r="D2" s="83">
        <f>+Travel!D2</f>
        <v>42186</v>
      </c>
      <c r="E2" s="83">
        <v>42551</v>
      </c>
    </row>
    <row r="3" spans="1:7" ht="29.25" customHeight="1">
      <c r="A3" s="296" t="s">
        <v>10</v>
      </c>
      <c r="B3" s="297"/>
      <c r="C3" s="297"/>
      <c r="D3" s="297"/>
      <c r="E3" s="298"/>
    </row>
    <row r="4" spans="1:7" ht="39.75" customHeight="1">
      <c r="A4" s="61" t="s">
        <v>10</v>
      </c>
      <c r="B4" s="62" t="s">
        <v>1</v>
      </c>
      <c r="C4" s="11"/>
      <c r="D4" s="11"/>
      <c r="E4" s="50"/>
    </row>
    <row r="5" spans="1:7" ht="25.5">
      <c r="A5" s="53" t="s">
        <v>2</v>
      </c>
      <c r="B5" s="3" t="s">
        <v>3</v>
      </c>
      <c r="C5" s="3" t="s">
        <v>11</v>
      </c>
      <c r="D5" s="3"/>
      <c r="E5" s="24" t="s">
        <v>12</v>
      </c>
    </row>
    <row r="6" spans="1:7">
      <c r="A6" s="46"/>
      <c r="B6" s="40"/>
      <c r="C6" s="14" t="s">
        <v>52</v>
      </c>
      <c r="D6" s="40"/>
      <c r="E6" s="47"/>
    </row>
    <row r="7" spans="1:7">
      <c r="A7" s="46"/>
      <c r="B7" s="40"/>
      <c r="C7" s="40"/>
      <c r="D7" s="40"/>
      <c r="E7" s="47"/>
    </row>
    <row r="8" spans="1:7">
      <c r="A8" s="46"/>
      <c r="B8" s="40"/>
      <c r="C8" s="40"/>
      <c r="D8" s="40"/>
      <c r="E8" s="47"/>
    </row>
    <row r="9" spans="1:7">
      <c r="A9" s="46"/>
      <c r="B9" s="40"/>
      <c r="C9" s="40"/>
      <c r="D9" s="40"/>
      <c r="E9" s="47"/>
    </row>
    <row r="10" spans="1:7">
      <c r="A10" s="46"/>
      <c r="B10" s="40"/>
      <c r="C10" s="40"/>
      <c r="D10" s="40"/>
      <c r="E10" s="47"/>
    </row>
    <row r="11" spans="1:7" ht="31.5">
      <c r="A11" s="61" t="s">
        <v>10</v>
      </c>
      <c r="B11" s="62" t="s">
        <v>22</v>
      </c>
      <c r="C11" s="11"/>
      <c r="D11" s="11"/>
      <c r="E11" s="50"/>
    </row>
    <row r="12" spans="1:7" ht="15" customHeight="1">
      <c r="A12" s="53" t="s">
        <v>2</v>
      </c>
      <c r="B12" s="3" t="s">
        <v>3</v>
      </c>
      <c r="C12" s="3"/>
      <c r="D12" s="3"/>
      <c r="E12" s="24"/>
    </row>
    <row r="13" spans="1:7" ht="15" customHeight="1">
      <c r="A13" s="203">
        <v>42129</v>
      </c>
      <c r="B13" s="204">
        <v>82.1</v>
      </c>
      <c r="C13" s="205" t="s">
        <v>152</v>
      </c>
      <c r="D13" s="131"/>
      <c r="E13" s="132"/>
      <c r="F13" s="163"/>
      <c r="G13" s="165"/>
    </row>
    <row r="14" spans="1:7" ht="15" customHeight="1">
      <c r="A14" s="203">
        <v>42160</v>
      </c>
      <c r="B14" s="204">
        <v>320</v>
      </c>
      <c r="C14" s="205" t="s">
        <v>152</v>
      </c>
      <c r="D14" s="131"/>
      <c r="E14" s="132"/>
      <c r="F14" s="164"/>
      <c r="G14" s="165"/>
    </row>
    <row r="15" spans="1:7" ht="15" customHeight="1">
      <c r="A15" s="162">
        <v>42199</v>
      </c>
      <c r="B15" s="161">
        <v>-41.59</v>
      </c>
      <c r="C15" s="193" t="s">
        <v>153</v>
      </c>
      <c r="D15" s="131"/>
      <c r="E15" s="132"/>
      <c r="F15" s="163"/>
      <c r="G15" s="165"/>
    </row>
    <row r="16" spans="1:7" ht="15" customHeight="1">
      <c r="A16" s="162">
        <v>42272</v>
      </c>
      <c r="B16" s="161">
        <v>-16.25</v>
      </c>
      <c r="C16" s="193" t="s">
        <v>153</v>
      </c>
      <c r="D16" s="131"/>
      <c r="E16" s="132"/>
      <c r="F16" s="164"/>
      <c r="G16" s="165"/>
    </row>
    <row r="17" spans="1:7" ht="15" customHeight="1">
      <c r="A17" s="162">
        <v>42190</v>
      </c>
      <c r="B17" s="161">
        <v>164.73</v>
      </c>
      <c r="C17" s="193" t="s">
        <v>152</v>
      </c>
      <c r="D17" s="131"/>
      <c r="E17" s="132"/>
      <c r="F17" s="165"/>
      <c r="G17" s="165"/>
    </row>
    <row r="18" spans="1:7" ht="15" customHeight="1">
      <c r="A18" s="162">
        <v>42221</v>
      </c>
      <c r="B18" s="161">
        <v>108.54</v>
      </c>
      <c r="C18" s="193" t="s">
        <v>152</v>
      </c>
      <c r="D18" s="131"/>
      <c r="E18" s="132"/>
      <c r="F18" s="165"/>
      <c r="G18" s="165"/>
    </row>
    <row r="19" spans="1:7" ht="15" customHeight="1">
      <c r="A19" s="162">
        <v>42252</v>
      </c>
      <c r="B19" s="161">
        <v>108.81</v>
      </c>
      <c r="C19" s="193" t="s">
        <v>152</v>
      </c>
      <c r="D19" s="131"/>
      <c r="E19" s="132"/>
      <c r="F19" s="165"/>
      <c r="G19" s="165"/>
    </row>
    <row r="20" spans="1:7" ht="15" customHeight="1">
      <c r="A20" s="162">
        <v>42282</v>
      </c>
      <c r="B20" s="161">
        <v>103.05</v>
      </c>
      <c r="C20" s="193" t="s">
        <v>152</v>
      </c>
      <c r="D20" s="131"/>
      <c r="E20" s="132"/>
      <c r="F20" s="165"/>
      <c r="G20" s="165"/>
    </row>
    <row r="21" spans="1:7" ht="15" customHeight="1">
      <c r="A21" s="162">
        <v>42313</v>
      </c>
      <c r="B21" s="161">
        <v>184.75</v>
      </c>
      <c r="C21" s="193" t="s">
        <v>152</v>
      </c>
      <c r="D21" s="131"/>
      <c r="E21" s="132"/>
      <c r="F21" s="165"/>
      <c r="G21" s="165"/>
    </row>
    <row r="22" spans="1:7" ht="15" customHeight="1">
      <c r="A22" s="162">
        <v>42343</v>
      </c>
      <c r="B22" s="161">
        <v>90.21</v>
      </c>
      <c r="C22" s="193" t="s">
        <v>152</v>
      </c>
      <c r="D22" s="131"/>
      <c r="E22" s="132"/>
      <c r="F22" s="165"/>
      <c r="G22" s="165"/>
    </row>
    <row r="23" spans="1:7" ht="15" customHeight="1">
      <c r="A23" s="162">
        <v>42374</v>
      </c>
      <c r="B23" s="161">
        <v>100.52</v>
      </c>
      <c r="C23" s="193" t="s">
        <v>152</v>
      </c>
      <c r="D23" s="131"/>
      <c r="E23" s="132"/>
      <c r="F23" s="165"/>
      <c r="G23" s="165"/>
    </row>
    <row r="24" spans="1:7" ht="15" customHeight="1">
      <c r="A24" s="162">
        <v>42405</v>
      </c>
      <c r="B24" s="161">
        <v>72.88</v>
      </c>
      <c r="C24" s="193" t="s">
        <v>152</v>
      </c>
      <c r="D24" s="131"/>
      <c r="E24" s="132"/>
      <c r="F24" s="165"/>
      <c r="G24" s="165"/>
    </row>
    <row r="25" spans="1:7" ht="15" customHeight="1">
      <c r="A25" s="162">
        <v>42434</v>
      </c>
      <c r="B25" s="161">
        <v>75.239999999999995</v>
      </c>
      <c r="C25" s="193" t="s">
        <v>152</v>
      </c>
      <c r="D25" s="131"/>
      <c r="E25" s="132"/>
      <c r="F25" s="165"/>
      <c r="G25" s="165"/>
    </row>
    <row r="26" spans="1:7" ht="15" customHeight="1">
      <c r="A26" s="162">
        <v>42465</v>
      </c>
      <c r="B26" s="161">
        <v>86.23</v>
      </c>
      <c r="C26" s="193" t="s">
        <v>152</v>
      </c>
      <c r="D26" s="131"/>
      <c r="E26" s="132"/>
      <c r="F26" s="165"/>
      <c r="G26" s="165"/>
    </row>
    <row r="27" spans="1:7" ht="15" customHeight="1">
      <c r="A27" s="142">
        <v>42495</v>
      </c>
      <c r="B27" s="161">
        <v>93.3</v>
      </c>
      <c r="C27" s="144" t="s">
        <v>152</v>
      </c>
      <c r="D27" s="131"/>
      <c r="E27" s="132"/>
    </row>
    <row r="28" spans="1:7" ht="15" customHeight="1">
      <c r="A28" s="142">
        <v>42526</v>
      </c>
      <c r="B28" s="161">
        <v>440.28</v>
      </c>
      <c r="C28" s="144" t="s">
        <v>152</v>
      </c>
      <c r="D28" s="131"/>
      <c r="E28" s="132"/>
    </row>
    <row r="29" spans="1:7" s="186" customFormat="1" ht="15" customHeight="1">
      <c r="A29" s="181"/>
      <c r="B29" s="182"/>
      <c r="C29" s="183"/>
      <c r="D29" s="184"/>
      <c r="E29" s="185"/>
    </row>
    <row r="30" spans="1:7" ht="15" customHeight="1">
      <c r="A30" s="180">
        <v>42508</v>
      </c>
      <c r="B30" s="187">
        <v>1342</v>
      </c>
      <c r="C30" s="192" t="s">
        <v>130</v>
      </c>
      <c r="D30" s="131"/>
      <c r="E30" s="132"/>
      <c r="F30" s="179"/>
    </row>
    <row r="31" spans="1:7" ht="15" customHeight="1">
      <c r="A31" s="142"/>
      <c r="B31" s="143">
        <v>156.52000000000001</v>
      </c>
      <c r="C31" s="144" t="s">
        <v>168</v>
      </c>
      <c r="D31" s="131"/>
      <c r="E31" s="132"/>
    </row>
    <row r="32" spans="1:7" ht="15" customHeight="1">
      <c r="A32" s="142"/>
      <c r="B32" s="143" t="s">
        <v>40</v>
      </c>
      <c r="C32" s="144"/>
      <c r="D32" s="131"/>
      <c r="E32" s="132"/>
    </row>
    <row r="33" spans="1:5" ht="15" customHeight="1">
      <c r="A33" s="142"/>
      <c r="B33" s="143"/>
      <c r="C33" s="144"/>
      <c r="D33" s="131"/>
      <c r="E33" s="132"/>
    </row>
    <row r="34" spans="1:5">
      <c r="A34" s="146"/>
      <c r="B34" s="40"/>
      <c r="C34" s="40"/>
      <c r="D34" s="40"/>
      <c r="E34" s="47"/>
    </row>
    <row r="35" spans="1:5" ht="30">
      <c r="A35" s="152" t="s">
        <v>43</v>
      </c>
      <c r="B35" s="153">
        <f>SUM(B13:B34)</f>
        <v>3471.32</v>
      </c>
      <c r="C35" s="42"/>
      <c r="D35" s="43"/>
      <c r="E35" s="73"/>
    </row>
    <row r="36" spans="1:5">
      <c r="A36" s="46"/>
      <c r="B36" s="14" t="s">
        <v>25</v>
      </c>
      <c r="C36" s="40"/>
      <c r="D36" s="40"/>
      <c r="E36" s="47"/>
    </row>
    <row r="37" spans="1:5">
      <c r="A37" s="46"/>
      <c r="B37" s="40"/>
      <c r="C37" s="40"/>
      <c r="D37" s="40"/>
      <c r="E37" s="47"/>
    </row>
    <row r="38" spans="1:5">
      <c r="A38" s="46"/>
      <c r="B38" s="40"/>
      <c r="C38" s="40"/>
      <c r="D38" s="40"/>
      <c r="E38" s="47"/>
    </row>
    <row r="39" spans="1:5">
      <c r="A39" s="148" t="s">
        <v>46</v>
      </c>
      <c r="B39" s="40"/>
      <c r="C39" s="40"/>
      <c r="D39" s="40"/>
      <c r="E39" s="47"/>
    </row>
    <row r="40" spans="1:5">
      <c r="A40" s="46"/>
      <c r="B40" s="40"/>
      <c r="C40" s="40"/>
      <c r="D40" s="40"/>
      <c r="E40" s="47"/>
    </row>
    <row r="41" spans="1:5">
      <c r="A41" s="48"/>
      <c r="B41" s="36"/>
      <c r="C41" s="36"/>
      <c r="D41" s="36"/>
      <c r="E41" s="49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80" zoomScaleNormal="80" workbookViewId="0">
      <selection activeCell="B1" sqref="B1"/>
    </sheetView>
  </sheetViews>
  <sheetFormatPr defaultRowHeight="12.75"/>
  <cols>
    <col min="1" max="1" width="23.85546875" style="40" customWidth="1"/>
    <col min="2" max="2" width="23.140625" style="40" customWidth="1"/>
    <col min="3" max="3" width="27.42578125" style="40" customWidth="1"/>
    <col min="4" max="4" width="27.140625" style="40" customWidth="1"/>
    <col min="5" max="5" width="28.140625" style="40" customWidth="1"/>
    <col min="6" max="16384" width="9.140625" style="41"/>
  </cols>
  <sheetData>
    <row r="1" spans="1:5" s="40" customFormat="1" ht="36" customHeight="1">
      <c r="A1" s="78" t="s">
        <v>28</v>
      </c>
      <c r="B1" s="209" t="s">
        <v>32</v>
      </c>
      <c r="C1" s="74"/>
      <c r="D1" s="82" t="s">
        <v>33</v>
      </c>
      <c r="E1" s="86" t="s">
        <v>35</v>
      </c>
    </row>
    <row r="2" spans="1:5" s="7" customFormat="1" ht="35.25" customHeight="1">
      <c r="A2" s="76" t="s">
        <v>20</v>
      </c>
      <c r="B2" s="77" t="s">
        <v>37</v>
      </c>
      <c r="C2" s="76" t="s">
        <v>21</v>
      </c>
      <c r="D2" s="83">
        <v>42186</v>
      </c>
      <c r="E2" s="83">
        <v>42551</v>
      </c>
    </row>
    <row r="3" spans="1:5" s="39" customFormat="1" ht="35.25" customHeight="1">
      <c r="A3" s="299" t="s">
        <v>29</v>
      </c>
      <c r="B3" s="300"/>
      <c r="C3" s="300"/>
      <c r="D3" s="300"/>
      <c r="E3" s="301"/>
    </row>
    <row r="4" spans="1:5" s="7" customFormat="1" ht="31.5">
      <c r="A4" s="61" t="s">
        <v>7</v>
      </c>
      <c r="B4" s="62" t="s">
        <v>1</v>
      </c>
      <c r="C4" s="11"/>
      <c r="D4" s="11"/>
      <c r="E4" s="50"/>
    </row>
    <row r="5" spans="1:5" ht="25.5">
      <c r="A5" s="53" t="s">
        <v>2</v>
      </c>
      <c r="B5" s="3" t="s">
        <v>25</v>
      </c>
      <c r="C5" s="3" t="s">
        <v>8</v>
      </c>
      <c r="D5" s="3" t="s">
        <v>9</v>
      </c>
      <c r="E5" s="24" t="s">
        <v>4</v>
      </c>
    </row>
    <row r="6" spans="1:5">
      <c r="A6" s="46"/>
      <c r="E6" s="47"/>
    </row>
    <row r="7" spans="1:5">
      <c r="A7" s="46"/>
      <c r="E7" s="47"/>
    </row>
    <row r="8" spans="1:5">
      <c r="A8" s="46"/>
      <c r="E8" s="47"/>
    </row>
    <row r="9" spans="1:5" ht="34.5">
      <c r="A9" s="46"/>
      <c r="B9" s="154" t="s">
        <v>52</v>
      </c>
      <c r="E9" s="47"/>
    </row>
    <row r="10" spans="1:5">
      <c r="A10" s="46"/>
      <c r="E10" s="47"/>
    </row>
    <row r="11" spans="1:5" hidden="1">
      <c r="A11" s="46"/>
      <c r="E11" s="47"/>
    </row>
    <row r="12" spans="1:5" s="44" customFormat="1" ht="25.5" customHeight="1">
      <c r="A12" s="46"/>
      <c r="B12" s="40"/>
      <c r="C12" s="40"/>
      <c r="D12" s="40"/>
      <c r="E12" s="47"/>
    </row>
    <row r="13" spans="1:5" ht="31.5">
      <c r="A13" s="68" t="s">
        <v>7</v>
      </c>
      <c r="B13" s="69" t="s">
        <v>22</v>
      </c>
      <c r="C13" s="12"/>
      <c r="D13" s="12"/>
      <c r="E13" s="54"/>
    </row>
    <row r="14" spans="1:5">
      <c r="A14" s="51" t="s">
        <v>2</v>
      </c>
      <c r="B14" s="4" t="s">
        <v>25</v>
      </c>
      <c r="C14" s="4"/>
      <c r="D14" s="4"/>
      <c r="E14" s="52"/>
    </row>
    <row r="15" spans="1:5" s="200" customFormat="1">
      <c r="A15" s="198"/>
      <c r="B15" s="195"/>
      <c r="C15" s="195"/>
      <c r="D15" s="195"/>
      <c r="E15" s="199"/>
    </row>
    <row r="16" spans="1:5">
      <c r="A16" s="46"/>
      <c r="E16" s="47"/>
    </row>
    <row r="17" spans="1:5" ht="34.5">
      <c r="A17" s="46"/>
      <c r="B17" s="154" t="s">
        <v>52</v>
      </c>
      <c r="E17" s="47"/>
    </row>
    <row r="18" spans="1:5">
      <c r="A18" s="46"/>
      <c r="E18" s="47"/>
    </row>
    <row r="19" spans="1:5">
      <c r="A19" s="46"/>
      <c r="E19" s="47"/>
    </row>
    <row r="20" spans="1:5">
      <c r="A20" s="46"/>
      <c r="E20" s="47"/>
    </row>
    <row r="21" spans="1:5" s="45" customFormat="1" ht="48" customHeight="1">
      <c r="A21" s="46"/>
      <c r="B21" s="40"/>
      <c r="C21" s="40"/>
      <c r="D21" s="40"/>
      <c r="E21" s="47"/>
    </row>
    <row r="22" spans="1:5" ht="33">
      <c r="A22" s="157" t="s">
        <v>31</v>
      </c>
      <c r="B22" s="155"/>
      <c r="C22" s="55"/>
      <c r="D22" s="56"/>
      <c r="E22" s="57"/>
    </row>
    <row r="23" spans="1:5">
      <c r="A23" s="58"/>
      <c r="B23" s="3" t="s">
        <v>25</v>
      </c>
      <c r="C23" s="59"/>
      <c r="D23" s="59"/>
      <c r="E23" s="60"/>
    </row>
    <row r="24" spans="1:5">
      <c r="A24" s="46"/>
      <c r="E24" s="47"/>
    </row>
    <row r="25" spans="1:5">
      <c r="A25" s="46"/>
      <c r="E25" s="47"/>
    </row>
    <row r="26" spans="1:5" ht="33">
      <c r="A26" s="46"/>
      <c r="B26" s="156" t="s">
        <v>52</v>
      </c>
      <c r="E26" s="47"/>
    </row>
    <row r="27" spans="1:5">
      <c r="A27" s="46"/>
      <c r="E27" s="47"/>
    </row>
    <row r="28" spans="1:5">
      <c r="A28" s="46"/>
      <c r="E28" s="47"/>
    </row>
    <row r="29" spans="1:5" ht="25.5">
      <c r="A29" s="25" t="s">
        <v>26</v>
      </c>
      <c r="E29" s="47"/>
    </row>
    <row r="30" spans="1:5">
      <c r="A30" s="46"/>
      <c r="E30" s="47"/>
    </row>
    <row r="31" spans="1:5">
      <c r="A31" s="46"/>
      <c r="E31" s="47"/>
    </row>
    <row r="32" spans="1:5">
      <c r="A32" s="46"/>
      <c r="E32" s="47"/>
    </row>
    <row r="33" spans="1:5">
      <c r="A33" s="46"/>
      <c r="E33" s="47"/>
    </row>
    <row r="34" spans="1:5">
      <c r="A34" s="46"/>
      <c r="E34" s="47"/>
    </row>
    <row r="35" spans="1:5">
      <c r="A35" s="48"/>
      <c r="B35" s="36"/>
      <c r="C35" s="36"/>
      <c r="D35" s="36"/>
      <c r="E35" s="49"/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Travel</vt:lpstr>
      <vt:lpstr>Gifts and hospitality received</vt:lpstr>
      <vt:lpstr>Other</vt:lpstr>
      <vt:lpstr>Hospitality provided</vt:lpstr>
      <vt:lpstr>'Hospitality provided'!Print_Area</vt:lpstr>
      <vt:lpstr>Other!Print_Area</vt:lpstr>
      <vt:lpstr>Travel!Print_Area</vt:lpstr>
    </vt:vector>
  </TitlesOfParts>
  <Company>SSC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Hooper, Shane</cp:lastModifiedBy>
  <cp:lastPrinted>2016-07-12T04:17:30Z</cp:lastPrinted>
  <dcterms:created xsi:type="dcterms:W3CDTF">2010-10-17T20:59:02Z</dcterms:created>
  <dcterms:modified xsi:type="dcterms:W3CDTF">2016-07-13T20:58:24Z</dcterms:modified>
</cp:coreProperties>
</file>