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L:\regular_products\commonly_requested_stats\9.children_young_people_and_youth_court\2022_dec_yr\"/>
    </mc:Choice>
  </mc:AlternateContent>
  <xr:revisionPtr revIDLastSave="0" documentId="13_ncr:1_{71E5698C-39E8-42FC-99FA-BEE3BCB6BEEC}" xr6:coauthVersionLast="46" xr6:coauthVersionMax="46" xr10:uidLastSave="{00000000-0000-0000-0000-000000000000}"/>
  <bookViews>
    <workbookView xWindow="-28920" yWindow="-120" windowWidth="29040" windowHeight="15840" tabRatio="758" xr2:uid="{00000000-000D-0000-FFFF-FFFF00000000}"/>
  </bookViews>
  <sheets>
    <sheet name="Contents" sheetId="2" r:id="rId1"/>
    <sheet name="1.Charges by outcome" sheetId="28" r:id="rId2"/>
    <sheet name="2.Charges by offence" sheetId="22" r:id="rId3"/>
    <sheet name="3.People by outcome" sheetId="29" r:id="rId4"/>
    <sheet name="4.People by offence" sheetId="24" r:id="rId5"/>
    <sheet name="5.People charged by court" sheetId="23" r:id="rId6"/>
    <sheet name="6.People charged demographics" sheetId="7" r:id="rId7"/>
    <sheet name="7.People orders" sheetId="30" r:id="rId8"/>
    <sheet name="8.People orders offence" sheetId="25" r:id="rId9"/>
    <sheet name="9.People orders by demographics" sheetId="26" r:id="rId10"/>
    <sheet name="Definitions and data notes" sheetId="4" r:id="rId11"/>
    <sheet name="Overview-youth justice system" sheetId="27" r:id="rId12"/>
    <sheet name="Notes-Justice service areas" sheetId="10" r:id="rId13"/>
  </sheets>
  <definedNames>
    <definedName name="_xlnm._FilterDatabase" localSheetId="2" hidden="1">'2.Charges by offence'!$A$7:$B$58</definedName>
    <definedName name="_xlnm._FilterDatabase" localSheetId="4" hidden="1">'4.People by offence'!$A$8:$B$59</definedName>
    <definedName name="_xlnm._FilterDatabase" localSheetId="5" hidden="1">'5.People charged by court'!$A$7:$B$88</definedName>
    <definedName name="_xlnm._FilterDatabase" localSheetId="6" hidden="1">'6.People charged demographics'!$A$9:$B$53</definedName>
    <definedName name="_xlnm._FilterDatabase" localSheetId="8" hidden="1">'8.People orders offence'!$A$9:$B$60</definedName>
    <definedName name="_xlnm._FilterDatabase" localSheetId="9" hidden="1">'9.People orders by demographics'!$A$10:$B$54</definedName>
    <definedName name="_xlnm._FilterDatabase" localSheetId="12" hidden="1">'Notes-Justice service areas'!$A$5:$A$69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26" l="1"/>
  <c r="A45" i="26" s="1"/>
  <c r="A46" i="26" s="1"/>
  <c r="A47" i="26" s="1"/>
  <c r="A48" i="26" s="1"/>
  <c r="A49" i="26" s="1"/>
  <c r="A50" i="26" s="1"/>
  <c r="A51" i="26" s="1"/>
  <c r="A52" i="26" s="1"/>
  <c r="A53" i="26" s="1"/>
  <c r="A54" i="26" s="1"/>
  <c r="A32" i="26"/>
  <c r="A33" i="26" s="1"/>
  <c r="A34" i="26" s="1"/>
  <c r="A35" i="26" s="1"/>
  <c r="A36" i="26" s="1"/>
  <c r="A37" i="26" s="1"/>
  <c r="A38" i="26" s="1"/>
  <c r="A39" i="26" s="1"/>
  <c r="A40" i="26" s="1"/>
  <c r="A41" i="26" s="1"/>
  <c r="A42" i="26" s="1"/>
  <c r="A45" i="25" l="1"/>
  <c r="A46" i="25" s="1"/>
  <c r="A47" i="25" s="1"/>
  <c r="A48" i="25" s="1"/>
  <c r="A49" i="25" s="1"/>
  <c r="A50" i="25" s="1"/>
  <c r="A51" i="25" s="1"/>
  <c r="A52" i="25" s="1"/>
  <c r="A53" i="25" s="1"/>
  <c r="A54" i="25" s="1"/>
  <c r="A55" i="25" s="1"/>
  <c r="A56" i="25" s="1"/>
  <c r="A57" i="25" s="1"/>
  <c r="A58" i="25" s="1"/>
  <c r="A59" i="25" s="1"/>
  <c r="A60" i="25" s="1"/>
  <c r="A28" i="25"/>
  <c r="A29" i="25" s="1"/>
  <c r="A30" i="25" s="1"/>
  <c r="A31" i="25" s="1"/>
  <c r="A32" i="25" s="1"/>
  <c r="A33" i="25" s="1"/>
  <c r="A34" i="25" s="1"/>
  <c r="A35" i="25" s="1"/>
  <c r="A36" i="25" s="1"/>
  <c r="A37" i="25" s="1"/>
  <c r="A38" i="25" s="1"/>
  <c r="A39" i="25" s="1"/>
  <c r="A40" i="25" s="1"/>
  <c r="A41" i="25" s="1"/>
  <c r="A42" i="25" s="1"/>
  <c r="A43" i="25" s="1"/>
  <c r="A11" i="25"/>
  <c r="A12" i="25" s="1"/>
  <c r="A13" i="25" s="1"/>
  <c r="A14" i="25" s="1"/>
  <c r="A15" i="25" s="1"/>
  <c r="A16" i="25" s="1"/>
  <c r="A17" i="25" s="1"/>
  <c r="A18" i="25" s="1"/>
  <c r="A19" i="25" s="1"/>
  <c r="A20" i="25" s="1"/>
  <c r="A21" i="25" s="1"/>
  <c r="A22" i="25" s="1"/>
  <c r="A23" i="25" s="1"/>
  <c r="A24" i="25" s="1"/>
  <c r="A25" i="25" s="1"/>
  <c r="A26" i="25" s="1"/>
  <c r="A43" i="7"/>
  <c r="A44" i="7" s="1"/>
  <c r="A45" i="7" s="1"/>
  <c r="A46" i="7" s="1"/>
  <c r="A47" i="7" s="1"/>
  <c r="A48" i="7" s="1"/>
  <c r="A49" i="7" s="1"/>
  <c r="A50" i="7" s="1"/>
  <c r="A51" i="7" s="1"/>
  <c r="A52" i="7" s="1"/>
  <c r="A53" i="7" s="1"/>
  <c r="A31" i="7"/>
  <c r="A32" i="7" s="1"/>
  <c r="A33" i="7" s="1"/>
  <c r="A34" i="7" s="1"/>
  <c r="A35" i="7" s="1"/>
  <c r="A36" i="7" s="1"/>
  <c r="A37" i="7" s="1"/>
  <c r="A38" i="7" s="1"/>
  <c r="A39" i="7" s="1"/>
  <c r="A40" i="7" s="1"/>
  <c r="A41" i="7" s="1"/>
  <c r="A85" i="23"/>
  <c r="A86" i="23" s="1"/>
  <c r="A87" i="23" s="1"/>
  <c r="A88" i="23" s="1"/>
  <c r="A80" i="23"/>
  <c r="A81" i="23" s="1"/>
  <c r="A82" i="23" s="1"/>
  <c r="A83" i="23" s="1"/>
  <c r="A76" i="23"/>
  <c r="A77" i="23" s="1"/>
  <c r="A78" i="23" s="1"/>
  <c r="A69" i="23"/>
  <c r="A70" i="23" s="1"/>
  <c r="A71" i="23" s="1"/>
  <c r="A72" i="23" s="1"/>
  <c r="A73" i="23" s="1"/>
  <c r="A74" i="23" s="1"/>
  <c r="A66" i="23"/>
  <c r="A67" i="23" s="1"/>
  <c r="A61" i="23"/>
  <c r="A62" i="23" s="1"/>
  <c r="A63" i="23" s="1"/>
  <c r="A64" i="23" s="1"/>
  <c r="A55" i="23"/>
  <c r="A56" i="23" s="1"/>
  <c r="A57" i="23" s="1"/>
  <c r="A58" i="23" s="1"/>
  <c r="A59" i="23" s="1"/>
  <c r="A49" i="23"/>
  <c r="A50" i="23" s="1"/>
  <c r="A51" i="23" s="1"/>
  <c r="A52" i="23" s="1"/>
  <c r="A53" i="23" s="1"/>
  <c r="A42" i="23"/>
  <c r="A43" i="23" s="1"/>
  <c r="A44" i="23" s="1"/>
  <c r="A45" i="23" s="1"/>
  <c r="A46" i="23" s="1"/>
  <c r="A47" i="23" s="1"/>
  <c r="A37" i="23"/>
  <c r="A38" i="23" s="1"/>
  <c r="A39" i="23" s="1"/>
  <c r="A40" i="23" s="1"/>
  <c r="A32" i="23"/>
  <c r="A33" i="23" s="1"/>
  <c r="A34" i="23" s="1"/>
  <c r="A35" i="23" s="1"/>
  <c r="A25" i="23"/>
  <c r="A26" i="23" s="1"/>
  <c r="A27" i="23" s="1"/>
  <c r="A28" i="23" s="1"/>
  <c r="A29" i="23" s="1"/>
  <c r="A30" i="23" s="1"/>
  <c r="A21" i="23"/>
  <c r="A22" i="23" s="1"/>
  <c r="A23" i="23" s="1"/>
  <c r="A19" i="23"/>
  <c r="A15" i="23"/>
  <c r="A16" i="23" s="1"/>
  <c r="A17" i="23" s="1"/>
  <c r="A10" i="23"/>
  <c r="A11" i="23" s="1"/>
  <c r="A12" i="23" s="1"/>
  <c r="A13" i="23" s="1"/>
  <c r="A44" i="24"/>
  <c r="A45" i="24" s="1"/>
  <c r="A46" i="24" s="1"/>
  <c r="A47" i="24" s="1"/>
  <c r="A48" i="24" s="1"/>
  <c r="A49" i="24" s="1"/>
  <c r="A50" i="24" s="1"/>
  <c r="A51" i="24" s="1"/>
  <c r="A52" i="24" s="1"/>
  <c r="A53" i="24" s="1"/>
  <c r="A54" i="24" s="1"/>
  <c r="A55" i="24" s="1"/>
  <c r="A56" i="24" s="1"/>
  <c r="A57" i="24" s="1"/>
  <c r="A58" i="24" s="1"/>
  <c r="A59" i="24" s="1"/>
  <c r="A27" i="24"/>
  <c r="A28" i="24" s="1"/>
  <c r="A29" i="24" s="1"/>
  <c r="A30" i="24" s="1"/>
  <c r="A31" i="24" s="1"/>
  <c r="A32" i="24" s="1"/>
  <c r="A33" i="24" s="1"/>
  <c r="A34" i="24" s="1"/>
  <c r="A35" i="24" s="1"/>
  <c r="A36" i="24" s="1"/>
  <c r="A37" i="24" s="1"/>
  <c r="A38" i="24" s="1"/>
  <c r="A39" i="24" s="1"/>
  <c r="A40" i="24" s="1"/>
  <c r="A41" i="24" s="1"/>
  <c r="A42" i="24" s="1"/>
  <c r="A10" i="24"/>
  <c r="A11" i="24" s="1"/>
  <c r="A12" i="24" s="1"/>
  <c r="A13" i="24" s="1"/>
  <c r="A14" i="24" s="1"/>
  <c r="A15" i="24" s="1"/>
  <c r="A16" i="24" s="1"/>
  <c r="A17" i="24" s="1"/>
  <c r="A18" i="24" s="1"/>
  <c r="A19" i="24" s="1"/>
  <c r="A20" i="24" s="1"/>
  <c r="A21" i="24" s="1"/>
  <c r="A22" i="24" s="1"/>
  <c r="A23" i="24" s="1"/>
  <c r="A24" i="24" s="1"/>
  <c r="A25" i="24" s="1"/>
  <c r="A43" i="22"/>
  <c r="A44" i="22" s="1"/>
  <c r="A45" i="22" s="1"/>
  <c r="A46" i="22" s="1"/>
  <c r="A47" i="22" s="1"/>
  <c r="A48" i="22" s="1"/>
  <c r="A49" i="22" s="1"/>
  <c r="A50" i="22" s="1"/>
  <c r="A51" i="22" s="1"/>
  <c r="A52" i="22" s="1"/>
  <c r="A53" i="22" s="1"/>
  <c r="A54" i="22" s="1"/>
  <c r="A55" i="22" s="1"/>
  <c r="A56" i="22" s="1"/>
  <c r="A57" i="22" s="1"/>
  <c r="A58" i="22" s="1"/>
  <c r="A26" i="22"/>
  <c r="A27" i="22" s="1"/>
  <c r="A28" i="22" s="1"/>
  <c r="A29" i="22" s="1"/>
  <c r="A30" i="22" s="1"/>
  <c r="A31" i="22" s="1"/>
  <c r="A32" i="22" s="1"/>
  <c r="A33" i="22" s="1"/>
  <c r="A34" i="22" s="1"/>
  <c r="A35" i="22" s="1"/>
  <c r="A36" i="22" s="1"/>
  <c r="A37" i="22" s="1"/>
  <c r="A38" i="22" s="1"/>
  <c r="A39" i="22" s="1"/>
  <c r="A40" i="22" s="1"/>
  <c r="A41" i="22" s="1"/>
  <c r="A9" i="22"/>
  <c r="A10" i="22" s="1"/>
  <c r="A11" i="22" s="1"/>
  <c r="A12" i="22" s="1"/>
  <c r="A13" i="22" s="1"/>
  <c r="A14" i="22" s="1"/>
  <c r="A15" i="22" s="1"/>
  <c r="A16" i="22" s="1"/>
  <c r="A17" i="22" s="1"/>
  <c r="A18" i="22" s="1"/>
  <c r="A19" i="22" s="1"/>
  <c r="A20" i="22" s="1"/>
  <c r="A21" i="22" s="1"/>
  <c r="A22" i="22" s="1"/>
  <c r="A23" i="22" s="1"/>
  <c r="A24" i="22" s="1"/>
  <c r="A11" i="10" l="1"/>
  <c r="A12" i="10" s="1"/>
  <c r="B18" i="2" l="1"/>
  <c r="B23" i="2" l="1"/>
  <c r="B15" i="2"/>
  <c r="B25" i="2" l="1"/>
  <c r="B24" i="2"/>
  <c r="B21" i="2"/>
  <c r="B20" i="2"/>
  <c r="B19" i="2"/>
  <c r="B16" i="2"/>
</calcChain>
</file>

<file path=xl/sharedStrings.xml><?xml version="1.0" encoding="utf-8"?>
<sst xmlns="http://schemas.openxmlformats.org/spreadsheetml/2006/main" count="2219" uniqueCount="238">
  <si>
    <t>Total</t>
  </si>
  <si>
    <t>Charge outcome</t>
  </si>
  <si>
    <t>Unknown</t>
  </si>
  <si>
    <t>Female</t>
  </si>
  <si>
    <t>Male</t>
  </si>
  <si>
    <t>European</t>
  </si>
  <si>
    <t>Other</t>
  </si>
  <si>
    <t>Auckland</t>
  </si>
  <si>
    <t>Manukau</t>
  </si>
  <si>
    <t>Waikato</t>
  </si>
  <si>
    <t>Manawatu/Wairarapa</t>
  </si>
  <si>
    <t>Wellington</t>
  </si>
  <si>
    <t>Nelson/Marlborough/West Coast</t>
  </si>
  <si>
    <t>Canterbury</t>
  </si>
  <si>
    <t>Māori</t>
  </si>
  <si>
    <t>Ethnicity</t>
  </si>
  <si>
    <t>Gender</t>
  </si>
  <si>
    <t>Definitions and data notes</t>
  </si>
  <si>
    <t>Most serious offence</t>
  </si>
  <si>
    <t>Contents:</t>
  </si>
  <si>
    <t>Dargaville</t>
  </si>
  <si>
    <t>Kaikohe</t>
  </si>
  <si>
    <t>North Shore</t>
  </si>
  <si>
    <t>Warkworth</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</si>
  <si>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</si>
  <si>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</si>
  <si>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</si>
  <si>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</si>
  <si>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</si>
  <si>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</si>
  <si>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</si>
  <si>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</si>
  <si>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</si>
  <si>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</si>
  <si>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</si>
  <si>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</si>
  <si>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</si>
  <si>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</si>
  <si>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</si>
  <si>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</si>
  <si>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</si>
  <si>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</si>
  <si>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</si>
  <si>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</si>
  <si>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Feilding</t>
  </si>
  <si>
    <t>Levin</t>
  </si>
  <si>
    <t>Masterton</t>
  </si>
  <si>
    <t>Palmerston North</t>
  </si>
  <si>
    <t>Chatham Islands</t>
  </si>
  <si>
    <t>Hutt Valley</t>
  </si>
  <si>
    <t>Lower Hutt</t>
  </si>
  <si>
    <t>Porirua</t>
  </si>
  <si>
    <t>Upper Hutt</t>
  </si>
  <si>
    <t>Blenheim</t>
  </si>
  <si>
    <t>Greymouth</t>
  </si>
  <si>
    <t>Nelson</t>
  </si>
  <si>
    <t>Westport</t>
  </si>
  <si>
    <t>Whataroa</t>
  </si>
  <si>
    <t>Ashburton</t>
  </si>
  <si>
    <t>Christchurch</t>
  </si>
  <si>
    <t>Rangiora</t>
  </si>
  <si>
    <t>Balclutha</t>
  </si>
  <si>
    <t>Dunedin</t>
  </si>
  <si>
    <t>Oamaru</t>
  </si>
  <si>
    <t>Timaru</t>
  </si>
  <si>
    <t>Alexandra</t>
  </si>
  <si>
    <t>Gore</t>
  </si>
  <si>
    <t>Invercargill</t>
  </si>
  <si>
    <t>Queenstown</t>
  </si>
  <si>
    <t>Note</t>
  </si>
  <si>
    <t>Opened March 2013</t>
  </si>
  <si>
    <t>Closed March 2013</t>
  </si>
  <si>
    <t>Closed March 2014</t>
  </si>
  <si>
    <t>Court location</t>
  </si>
  <si>
    <t>ANZSOC</t>
  </si>
  <si>
    <t>New Zealand total</t>
  </si>
  <si>
    <t>Choose which areas to
show or hide</t>
  </si>
  <si>
    <t>Choose which courts to
show or hide</t>
  </si>
  <si>
    <t>Court</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</si>
  <si>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</si>
  <si>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</si>
  <si>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</si>
  <si>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</si>
  <si>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</si>
  <si>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</si>
  <si>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</si>
  <si>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</si>
  <si>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</si>
  <si>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</si>
  <si>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</si>
  <si>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</si>
  <si>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</si>
  <si>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</si>
  <si>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</si>
  <si>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</si>
  <si>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</si>
  <si>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Year</t>
  </si>
  <si>
    <t>Pacific Peoples</t>
  </si>
  <si>
    <t>Taranaki/Whanganui</t>
  </si>
  <si>
    <t>Whanganui</t>
  </si>
  <si>
    <t>People charged per year</t>
  </si>
  <si>
    <t>Offence type (ANZSOC division)</t>
  </si>
  <si>
    <t>Taitokerau</t>
  </si>
  <si>
    <t>South Auckland</t>
  </si>
  <si>
    <t>Bay of Plenty</t>
  </si>
  <si>
    <t>Waiariki</t>
  </si>
  <si>
    <t>East Coast</t>
  </si>
  <si>
    <t>Northern Wellington</t>
  </si>
  <si>
    <t>Otago</t>
  </si>
  <si>
    <t>Southland</t>
  </si>
  <si>
    <t>Justice service area</t>
  </si>
  <si>
    <t>Justice service area total</t>
  </si>
  <si>
    <t>Justice service areas</t>
  </si>
  <si>
    <t>Courts included in each justice service area</t>
  </si>
  <si>
    <t>Notes - Justice service areas</t>
  </si>
  <si>
    <t>A person is counted once per year. When a person has more than one charge with an outcome in a year the details of the most serious offence are included in the statistics.</t>
  </si>
  <si>
    <t>Age</t>
  </si>
  <si>
    <t>Youth Court proved (absolute discharge under s282)</t>
  </si>
  <si>
    <t>Youth Court proved (order under s283)</t>
  </si>
  <si>
    <t>Other outcome</t>
  </si>
  <si>
    <t>12-13 years</t>
  </si>
  <si>
    <t>Most serious order</t>
  </si>
  <si>
    <t>s283(o) adult sentences</t>
  </si>
  <si>
    <t>s283(n) supervision with residence</t>
  </si>
  <si>
    <t>s283(m) supervision with activity, intensive supervision</t>
  </si>
  <si>
    <t>s283(k)-(l) youth supervision, community work</t>
  </si>
  <si>
    <t>s283(c)-(j) monetary, confiscation, disqualification</t>
  </si>
  <si>
    <t>s283(a)-(b) discharge, admonish</t>
  </si>
  <si>
    <t>Age is the person's age at the offence date of their most serious Youth Court offence each year.</t>
  </si>
  <si>
    <t>s283(ja)-(jc) education, rehabilitation programmes</t>
  </si>
  <si>
    <t>Overview of the Youth Justice system</t>
  </si>
  <si>
    <t>Possible outcomes of the court appearance</t>
  </si>
  <si>
    <t>Figure 1: Pathways through the youth justice process in New Zealand</t>
  </si>
  <si>
    <t>Note: This is a simplified representation of the pathways a young person can follow through the youth justice process. Some pathways have been excluded.</t>
  </si>
  <si>
    <t>Youth justice system</t>
  </si>
  <si>
    <r>
      <t xml:space="preserve">Refer to the </t>
    </r>
    <r>
      <rPr>
        <u/>
        <sz val="9"/>
        <color rgb="FF0000FF"/>
        <rFont val="Calibri"/>
        <family val="2"/>
        <scheme val="minor"/>
      </rPr>
      <t>Overview of the youth justice system</t>
    </r>
    <r>
      <rPr>
        <sz val="9"/>
        <color theme="1"/>
        <rFont val="Calibri"/>
        <family val="2"/>
        <scheme val="minor"/>
      </rPr>
      <t xml:space="preserve"> tab for more information about the youth justice system.</t>
    </r>
  </si>
  <si>
    <r>
      <t xml:space="preserve">Information on the number of children and young people apprehended by Police can be found in the Police Recorded Crime Offender Statistics (RCOS): </t>
    </r>
    <r>
      <rPr>
        <u/>
        <sz val="9"/>
        <color rgb="FF0000FF"/>
        <rFont val="Calibri"/>
        <family val="2"/>
        <scheme val="minor"/>
      </rPr>
      <t>http://www.police.govt.nz/about-us/publications-statistics/data-and-statistics/policedatanz</t>
    </r>
  </si>
  <si>
    <r>
      <t xml:space="preserve">There is also information available on the Oranga Tamariki website: </t>
    </r>
    <r>
      <rPr>
        <u/>
        <sz val="9"/>
        <color rgb="FF0000FF"/>
        <rFont val="Calibri"/>
        <family val="2"/>
        <scheme val="minor"/>
      </rPr>
      <t>https://www.orangatamariki.govt.nz/youth-justice/overview</t>
    </r>
  </si>
  <si>
    <t>A range of information is used to determine which charge is a person's most serious in a year. This includes information such as charge outcome, sentence/order type, sentence length/amount, remands in custody and bail and maximum offence penalties.</t>
  </si>
  <si>
    <t>Order/sentence</t>
  </si>
  <si>
    <t>Justice service areas are geographical groupings of individual court locations for administrative purposes.  A list of courts within each justice service area can be found on the justice service area page. This also includes information on courts that have closed.
Prior to June 2017 a different administrative grouping, called service delivery areas, was used.</t>
  </si>
  <si>
    <r>
      <t xml:space="preserve">More information on the Youth Court is available from </t>
    </r>
    <r>
      <rPr>
        <u/>
        <sz val="9"/>
        <color rgb="FF0000FF"/>
        <rFont val="Calibri"/>
        <family val="2"/>
        <scheme val="minor"/>
      </rPr>
      <t>https://www.youthcourt.govt.nz/</t>
    </r>
  </si>
  <si>
    <t>Community-based diversion process</t>
  </si>
  <si>
    <t>Family Group Conferences (FGCs) are a key feature of the youth justice system</t>
  </si>
  <si>
    <t>Homicide and related offences includes offences for murder, attempted murder, manslaughter (which also includes offences relating to infanticide, abortion and inciting/aiding suicide) and driving causing death. Charges for murder and manslaughter are heard and finalised in the High Court (so not included in this data) but other homicide charges can be heard in the Youth Court.</t>
  </si>
  <si>
    <t>Age is the child/young person's age at the offence date of their most serious Youth Court offence each year.</t>
  </si>
  <si>
    <t>Children and young people in the Youth Court</t>
  </si>
  <si>
    <t>People with orders per year</t>
  </si>
  <si>
    <t>Children and young people</t>
  </si>
  <si>
    <t>Charges for children and young people finalised in the Youth Court</t>
  </si>
  <si>
    <t>Other sources of information children and young people in the justice system</t>
  </si>
  <si>
    <t>Waitematā</t>
  </si>
  <si>
    <t>Number of charges</t>
  </si>
  <si>
    <t>Percentage of total</t>
  </si>
  <si>
    <t>For more information on how to interpret these figures, please read the definitions and data notes</t>
  </si>
  <si>
    <t>Back to contents page</t>
  </si>
  <si>
    <t>Number of children and young people charged</t>
  </si>
  <si>
    <t>Number of children and young people with orders</t>
  </si>
  <si>
    <t>Gender, ethnicity and age</t>
  </si>
  <si>
    <t>Back to definitions and data notes</t>
  </si>
  <si>
    <t>Values of - and 0</t>
  </si>
  <si>
    <t>The Youth Court is closed to the public, so any details that may identify an individual child or young person cannot be reported.
A modified version of Statistics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</si>
  <si>
    <t>Confidentiality and random rounding</t>
  </si>
  <si>
    <t>Asian</t>
  </si>
  <si>
    <t>This data counts a child or young person once per calendar year for their most serious Youth Court offence each year.</t>
  </si>
  <si>
    <t>This data counts a child or young person once per calendar year. The court of their most serious Youth Court offence is counted.</t>
  </si>
  <si>
    <t>This data counts a child or young person once per calendar year for their most serious Youth Court offence which received an order or sentence each year.</t>
  </si>
  <si>
    <t>District Court</t>
  </si>
  <si>
    <t>High Court</t>
  </si>
  <si>
    <t>ü</t>
  </si>
  <si>
    <t>Kaitāia</t>
  </si>
  <si>
    <t>Waitākere</t>
  </si>
  <si>
    <t>Te Kūiti</t>
  </si>
  <si>
    <t>Ōpōtiki</t>
  </si>
  <si>
    <t>Whakatāne</t>
  </si>
  <si>
    <t>Taupō</t>
  </si>
  <si>
    <t>Ruatōria</t>
  </si>
  <si>
    <t>Hāwera</t>
  </si>
  <si>
    <t>Manawatū/Wairarapa</t>
  </si>
  <si>
    <t>Kaikōura</t>
  </si>
  <si>
    <t>Age group</t>
  </si>
  <si>
    <t>Total
(including 10 - 16 year olds and 17 year olds from 1 July 2019)</t>
  </si>
  <si>
    <t>10 - 16 years</t>
  </si>
  <si>
    <t>17 years</t>
  </si>
  <si>
    <t>-</t>
  </si>
  <si>
    <t>Total 
(including 10 - 16 year olds and 17 year olds from 1 July 2019)</t>
  </si>
  <si>
    <t>10-11 years</t>
  </si>
  <si>
    <t>Choose which groups
to show or hide</t>
  </si>
  <si>
    <t>Choose which offence types to show or hide</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</si>
  <si>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</si>
  <si>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These tables count disposed charges (i.e. charges finalised in court). Year is based on the charge outcome date of each charge.
Calendar years start in January and end in December. Financial years start in July and end in June.</t>
  </si>
  <si>
    <t>Dismissed, discharged, withdrawn</t>
  </si>
  <si>
    <t>This includes charges with the outcome type 'Youth Court proved (order under s283)'.</t>
  </si>
  <si>
    <t>Most children and  young people who get into trouble with the law don't go to court; Police deal with their behaviour in the community. This could mean getting a Police warning or being referred to Police Youth Aid for what’s called ‘Alternative Action’.
Alternative Action means the young person, their family and the Police decide on a plan to deal with the offending. An Alternative Action plan can include things like:
• paying for damage caused
• doing community work
• going to counselling
• writing an apology letter
• agreeing to attend school every day, and
• doing an assignment about the effects of their offending.
Children and young people dealt with by Police don’t get a criminal ‘record’ or conviction but Police keep information about the young person in case they reoffend.</t>
  </si>
  <si>
    <t>A family group conference happens in more serious circumstances where the Police can’t deal with the offending in the community. A family group conference is a meeting for a child or young person, their family or whānau and the victim. The police and a youth advocate (a lawyer for the child or young person) also come to the conference. The conference gets everyone together to talk about what the child or young person did, how it can be put right and what can be done to stop reoffending.
Sometimes a conference will happen before the Police decide whether to ‘charge’ a child/young person with a crime (Intention to Charge Family Group Conference).  If the child/young person is charged this means they have to go to court. The Family Group Conference will help the Police to decide what should happen. Most of the time, the conference happens after the Police have ‘charged’ the child/young person (court ordered Family Group Conference). This means the child/young person will first go to court for their ‘first appearance’ (their first time in court), and the family group conference will happen soon afterwards. By law, the conference has to happen very soon after the child/young person has gone to court.
During the conference, a plan is made for the child or young person. If the young person was ‘charged’ before or after the family group conference, they’ll need to go back to court a Youth Court Judge to approve the plan. 
Once the plan is approved, the Judge will give the child or young person enough time to complete the plan. They’ll then arrange for the young person to return to court to make sure it has been carried out.</t>
  </si>
  <si>
    <t>Children and young people who appear in court most often receive a section 282 discharge at the end of the process. In most cases, this means that the child/young person has admitted their offending and successfully completed the set of interventions and programmes (such as drug and alcohol counselling, community work, reparations, and curfews) that were agreed at their family group conference. A section 282 discharge signals the end of the process and it is as if the child or young person was never charged.
If a child or young person commits a more serious offence or does not stick to their family group conference plan, a section 283 order is made. This is used when children/young people admit their offending, or the judge determines that the charges are proven and are serious enough to warrant an order under section 283 of the Oranga Tamariki Act 1989.
Children and young people who have a section 283 outcome are given an order to complete. Those who are convicted (in the Youth, District or High Court) are given a sentence. The judge can order a child or young person to:
• complete a family group conference plan
• return or give up property
• pay money to the victim or pay a fine
• be disqualified from driving
• do community work
• do a parenting education, drug, alcohol or mentoring programme
• be supervised with various conditions, including electronic monitoring of a curfew and judicial monitoring, either in the community or a residential facility.
In some cases, where the offending is very serious, the judge might decide the child or young person’s case should be transferred to the District or High Court for sentencing.
The judge may also order the parent or guardian of a child or young person to undertake a parenting education programme.</t>
  </si>
  <si>
    <t>17-year olds</t>
  </si>
  <si>
    <t>From 1 July 2019, 17-year olds also became part of the youth justice system. When 17-year olds are charged with an offence they will first appear in the Youth Court. If the offence is one of the serious offences specified in Schedule 1A Oranga Tamariki Act 1989 they will automatically be transferred to the District or High Court.</t>
  </si>
  <si>
    <r>
      <t xml:space="preserve">This data includes all charges finalised in the Youth Court. It </t>
    </r>
    <r>
      <rPr>
        <u/>
        <sz val="9"/>
        <color theme="1"/>
        <rFont val="Calibri"/>
        <family val="2"/>
        <scheme val="minor"/>
      </rPr>
      <t>does not</t>
    </r>
    <r>
      <rPr>
        <sz val="9"/>
        <color theme="1"/>
        <rFont val="Calibri"/>
        <family val="2"/>
        <scheme val="minor"/>
      </rPr>
      <t xml:space="preserve"> include charges transferred to the District or High Court during the court process, including charges transferred for sentencing only. The majority of children and young people who get into trouble with the law don't go to court, but are instead dealt with by Police in the community. The Youth Court deals with most criminal offending by children and young people aged 12 to 17 years old (from 1 July 2019 onwards, or 12 to 16 years old up to 30 June 2019) that's too serious to be dealt with by the Police in the community.</t>
    </r>
  </si>
  <si>
    <t xml:space="preserve">Children and young people in the Youth Court receive different charge outcomes to adults. The Oranga Tamariki Act 1989 details these:
- an absolute discharge under section 282 of the Act can be ordered when a child/young person admits their offending and successfully completes the plan agreed in their Family Group Conference. The absolute discharge means it is as if the charge against the child or young person was never filed.
- an order under section 283 of the Act may occur when a child/young person commits more serious offences or they don't stick to their Family Group Conference plan. This is used when a child/young person admits their offending or the judge determines that the charges are proven and are serious enough to warrant an order under section 283 of the Oranga Tamariki Act 1989.
</t>
  </si>
  <si>
    <t>In some instances, for very serious offending, charges are convicted and transferred to the District or High Court for sentencing only. These are not included in the Youth Court data as they were not finalised in the Youth Court.</t>
  </si>
  <si>
    <r>
      <t xml:space="preserve">Children and young people with charges finalised in the Youth Court are a subset of all children and young people (aged 10-17 years) with charges finalised in any court. The Youth Court deals with criminal offending by children and young people aged 12 to 17 years old that's too serious to be dealt with by the Police in the community. Refer to the separate data tables for </t>
    </r>
    <r>
      <rPr>
        <i/>
        <sz val="9"/>
        <color theme="1"/>
        <rFont val="Calibri"/>
        <family val="2"/>
        <scheme val="minor"/>
      </rPr>
      <t>Children and young people with charges finalised in any court</t>
    </r>
    <r>
      <rPr>
        <sz val="9"/>
        <color theme="1"/>
        <rFont val="Calibri"/>
        <family val="2"/>
        <scheme val="minor"/>
      </rPr>
      <t xml:space="preserve"> for information on all children and young people.
Youth Court charges include those with a Youth Court charge outcome (eg Youth Court proved (absolute discharge under s282) or Youth Court proved (order under s283)), or where the charge outcome court is a Youth Court (as opposed to a District or High Court). Children or young people whose charge was heard in the Youth Court but was convicted and transferred to the District Court for sentencing are </t>
    </r>
    <r>
      <rPr>
        <u/>
        <sz val="9"/>
        <color theme="1"/>
        <rFont val="Calibri"/>
        <family val="2"/>
        <scheme val="minor"/>
      </rPr>
      <t>not</t>
    </r>
    <r>
      <rPr>
        <sz val="9"/>
        <color theme="1"/>
        <rFont val="Calibri"/>
        <family val="2"/>
        <scheme val="minor"/>
      </rPr>
      <t xml:space="preserve"> counted as being in the Youth Court.
Most people in the Youth Court are aged 14, 15, 16 or 17 years (at the date of the offence). From October 2010, 12 and 13 year olds can appear in the Youth Court if charged with particularly serious offences (eg offences which have a maximum sentence of 14 years or more, or if they have an offending history, offences with a maximum sentence of 10 years or more). From July 2019 17-year olds became part of the youth justice system.
From 1 July 2019 the Youth Court hears all cases to do with young people, except Schedule 1A offences for 17 year olds,  murder and manslaughter or when a young person chooses to have a jury trial, in which case they are transferred to the District or High Court. Prior to 1 July 2019 children or young people facing non-imprisonable traffic charges (such as careless driving) were heard in the District Court (although they could be heard in the Youth Court if they were also charged with other offences that were within the coverage of the Youth Court). All non-imprisonable traffic charges are now heard in the Youth Court.</t>
    </r>
  </si>
  <si>
    <t>This includes the charge outcome type 'Youth Court proved (order under s283)'. A person is counted once per year. When a person has more than one charge with an order in a year the details of the most serious offence are included in the statistics.</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</si>
  <si>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r>
      <rPr>
        <sz val="9"/>
        <rFont val="Calibri"/>
        <family val="2"/>
        <scheme val="minor"/>
      </rPr>
      <t xml:space="preserve">.
Offences within each ANZSOC category can change over time as new offences are created or other offences become obsolete or are replaced. For example:
</t>
    </r>
    <r>
      <rPr>
        <sz val="9"/>
        <rFont val="Calibri"/>
        <family val="2"/>
      </rPr>
      <t xml:space="preserve">- </t>
    </r>
    <r>
      <rPr>
        <sz val="9"/>
        <rFont val="Calibri"/>
        <family val="2"/>
        <scheme val="minor"/>
      </rPr>
      <t>changes to the Sale and Supply of Alcohol Act 2012 meant that instead of being charged with offences categorised as 'Consumption of legal substances in regulated spaces' a person can now receive an infringement notice for drinking or having an open container in a public place in a liquor ban area. Infringements do not appear in charges data.
- changes to combined offences for driving causing death or injury in ANZSOC 041 occurred in 2012, which once separated, resulted in offences for driving causing death being coded to 0132: Driving causing death, and offences related to driving causing injury remaining in 041: Dangerous or negligent operation of a vehicle.
Initiatives such as Policing Excellence can also impact the offences appearing in different ANZSOC categories over time - the focus on alternate resolutions meant that certain types of low level offences (e.g. graffiti), were dealt with without needing to go to court.</t>
    </r>
  </si>
  <si>
    <t>Children and young people usually receive different orders or sentences to adults. A person may receive more than one type of order or sentence when their charge is proved or convicted. The most serious order/sentence is used in these tables. These include (in order of seriousness):
• s283(o) adult sentences (these relate to sentencing reviews for subsequent offending committed while completing a Youth Court order) - such as imprisonment or community sentences.
• s283(n) supervision with residence - the child/young person is ordered to spend time in a secure youth justice residence (for between 3 and 6 months).
• s283(m) supervision with activity, intensive supervision - the child/young person is placed under supervision (e.g. of Oranga Tamariki) for up to 6 months, where they attend a specified centre or complete some special programme or activity.
• s283(k)-(l) youth supervision, community work - the child/young person is placed under supervision (e.g. of Oranga Tamariki) for up to 6 months, or make a community work order (of between 20 and 200 hours).
• s283(ja)-(jc) education, rehabilitation programmes - the child/young person and/or their parents are required to attend a parenting education programme, or the child/young person is required to attend a mentoring programme, or alcohol or drug rehabilitation programme.
• s283(c)-(j) monetary, confiscation, disqualification - the child/young person is ordered to return to court, if called upon within 12 months so that the court can take further action, such as ordering: payment of a fine, court costs, reparation or restitution, or forfeiture of property, or confiscation of a vehicle, or disqualification from driving.
• s283(a)-(b) discharge, admonish - the child/young person is discharged without further penalty.</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</si>
  <si>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Age is the person's age at the offence date of their most serious offence each year.
A small number of records in the Ministry of Justice database are missing some details. Blank or missing details are labelled as Unknown.</t>
  </si>
  <si>
    <t>The court location is the location of the Youth Court where the final court hearing was held (e.g. Wellington). For charges that are convicted or have orders imposed, this is usually the court where the sentence/order is imposed. For other types of charge outcome this is usually the court where the charge outcome was decided. Some children/young people are subsequently transferred to the District Court for sentencing; this is usually at the same location as the Youth Court (e.g. Wellington).</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</si>
  <si>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</si>
  <si>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Youth Court is closed to the public, so any details that may identify an individual child or young person cannot be reported.
A modified version of Stats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</si>
  <si>
    <t>From 1 July 2019, changes to the Oranga Tamariki Act 1989 mean that:
- 17 year olds are included in the youth justice system, however charges for serious offences specified in Schedule 1A Oranga Tamariki Act 1989 are automatically transferred to the District Court or High Court. All 17 year olds charged with an offence first appear in the Youth Court.
- charges for non-imprisonable traffic offences which were previously heard in the District Court are now heard in the Youth Court.</t>
  </si>
  <si>
    <r>
      <t xml:space="preserve">This data counts charges finalised in the Youth Court. It </t>
    </r>
    <r>
      <rPr>
        <u/>
        <sz val="9"/>
        <color theme="1"/>
        <rFont val="Calibri"/>
        <family val="2"/>
        <scheme val="minor"/>
      </rPr>
      <t>does not</t>
    </r>
    <r>
      <rPr>
        <sz val="9"/>
        <color theme="1"/>
        <rFont val="Calibri"/>
        <family val="2"/>
        <scheme val="minor"/>
      </rPr>
      <t xml:space="preserve"> include charges transferred to the District or High Court during the court process, including charges transferred for sentencing only.</t>
    </r>
  </si>
  <si>
    <t>In these data tables children and young people are people with charges finalised in the Youth Court who were aged between 10 and 17 years (or between 10 and 16 years up to 30 June 2019) at the date of the offence (17-year olds are only included in the Youth Court for charges filed from 1 July 2019 onwards; charges filed prior to this were finalised in the District or High Court):
• Child/children - aged 10, 11, 12 or 13 years
• Young person/young people - aged 14, 15, 16 or 17 years.</t>
  </si>
  <si>
    <t>This includes charges with the outcome type 'Youth Court proved (order under s283)'. Adult sentences in this table relate to sentencing reviews for subsequent offending committed while completing a Youth Court order.</t>
  </si>
  <si>
    <t>Whangārei</t>
  </si>
  <si>
    <t>Table 1: Number and percentage of charges finalised in the Youth Court, by charge outcome, 2013 - 2022</t>
  </si>
  <si>
    <t>Table 2: Number and percentage of charges finalised in the Youth Court, by offence type, 2013 - 2022</t>
  </si>
  <si>
    <t>Table 3: Number and percentage of children and young people with charges finalised in the Youth Court, by charge outcome, 2013 - 2022</t>
  </si>
  <si>
    <t>Table 4: Number and percentage of children and young people with charges finalised in the Youth Court, by offence type, 2013 - 2022</t>
  </si>
  <si>
    <t>Table 5: Number of children and young people with charges finalised in the Youth Court, by court, 2013 - 2022</t>
  </si>
  <si>
    <t>Table 6: Number and percentage of children and young people with charges finalised in the Youth Court, by gender, ethnicity and age, 2013 - 2022</t>
  </si>
  <si>
    <t>Table 7: Number and percentage of children and young people with charges finalised in the Youth Court, with orders, by most serious order, 2013 - 2022</t>
  </si>
  <si>
    <t>Table 8: Number and percentage of children and young people with charges finalised in the Youth Court, with orders, by offence type, 2013 - 2022</t>
  </si>
  <si>
    <t>Table 9: Number and percentage of children and young people with charges finalised in the Youth Court with proved outcomes, by gender, ethnicity and age, 2013 - 2022</t>
  </si>
  <si>
    <t>&lt;1%</t>
  </si>
  <si>
    <t>Published 21 March 2023</t>
  </si>
  <si>
    <t>Waihi</t>
  </si>
  <si>
    <r>
      <rPr>
        <sz val="9"/>
        <rFont val="Calibri"/>
        <family val="2"/>
        <scheme val="minor"/>
      </rPr>
      <t>Refer to the</t>
    </r>
    <r>
      <rPr>
        <u/>
        <sz val="9"/>
        <color theme="10"/>
        <rFont val="Calibri"/>
        <family val="2"/>
        <scheme val="minor"/>
      </rPr>
      <t xml:space="preserve"> Youth Court factsheet [PDF, 811 KB] </t>
    </r>
    <r>
      <rPr>
        <sz val="9"/>
        <rFont val="Calibri"/>
        <family val="2"/>
        <scheme val="minor"/>
      </rPr>
      <t>on the Ministry website for an overview of the Youth Court.</t>
    </r>
  </si>
  <si>
    <r>
      <rPr>
        <sz val="9"/>
        <rFont val="Calibri"/>
        <family val="2"/>
        <scheme val="minor"/>
      </rPr>
      <t xml:space="preserve">There is more information on </t>
    </r>
    <r>
      <rPr>
        <u/>
        <sz val="9"/>
        <color theme="10"/>
        <rFont val="Calibri"/>
        <family val="2"/>
        <scheme val="minor"/>
      </rPr>
      <t xml:space="preserve">Youth Justice Indicators </t>
    </r>
    <r>
      <rPr>
        <sz val="9"/>
        <rFont val="Calibri"/>
        <family val="2"/>
        <scheme val="minor"/>
      </rPr>
      <t xml:space="preserve">on the Ministry website. </t>
    </r>
  </si>
  <si>
    <t xml:space="preserve">Example interpretation: In 2022, there were 8,007 charges finalised in the Youth Court. This included 5,991 charges for children and young people aged 10-16 years and 2,016 charges for young people aged 17 years. </t>
  </si>
  <si>
    <t>Example interpretation: In 2022, there were 1,305 children and young people with charges finalised in the Youth Court. This includes 945 children and young people aged 10-16 years and 360 young people aged 17 years.</t>
  </si>
  <si>
    <t xml:space="preserve">Example interpretation: In 2022, 26% of children and young people had theft as their most serious offence (342 people). </t>
  </si>
  <si>
    <t>Example interpretation: In 2022, 82% of childern and young people with a charge finalised in the Youth Court were male (1,071 people).</t>
  </si>
  <si>
    <t xml:space="preserve">Example interpretation: In 2022, 94% of children and young people with a charge finalised in the Youth Court who received an order were male (219 people). </t>
  </si>
  <si>
    <t xml:space="preserve">Example interpretation:  In 2022, of the children and young people with a charge finalised resulting in an order given, 21% had 'supervision with residence' as their most serious order (48 people). </t>
  </si>
  <si>
    <t>Example interpretation: In 2022, of the children and young people with a charge finalised in the Youth Court and an order given, 14% had 'acts intended to cause injury' as their most serious order (33 people).</t>
  </si>
  <si>
    <t xml:space="preserve">Example interpretation: In 2022, 10% of charges related to acts intended to cause injury (768 charges). </t>
  </si>
  <si>
    <t xml:space="preserve">Example interpretation: In 2022, 57 children and young people had their most serious offence finalised in the Taitokerau justice service area. </t>
  </si>
  <si>
    <t>The outcome of a prosecution. Children and young people usually receive different charge outcomes to adults. These include:
• Youth Court proved (absolute discharge under s282) - when a child/young person admits their offending and successfully completes the plan agreed in their Family Group Conference. The absolute discharge means it is as if the child or young person was never charged.
• Youth Court proved (order under s283) -  when a child/young person commits more serious offences or they don't stick to their Family Group Conference plan. This is used when a child/young person admits their offending or the judge determines that the charges are proven and are serious enough to warrant an order under section 283 of the Oranga Tamariki Act 1989.
• Dismissed
• Withdrawn
• Convicted and sentenced in adult court
• Other outcome - includes all other outcomes, such as being found not guilty, discharge, discharge without conviction, proven but not criminally responsible on account of insanity, being found not guilty by reason of insanity or unfit to stand trial, and stay of proceedings.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</si>
</sst>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2"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sz val="9"/>
      <color rgb="FFC00000"/>
      <name val="Calibri"/>
      <family val="2"/>
      <scheme val="minor"/>
    </font>
    <font>
      <u/>
      <sz val="9"/>
      <color rgb="FF0000FF"/>
      <name val="Calibri"/>
      <family val="2"/>
      <scheme val="minor"/>
    </font>
    <font>
      <sz val="10"/>
      <color theme="1"/>
      <name val="Arial"/>
      <family val="2"/>
    </font>
    <font>
      <sz val="9"/>
      <name val="Calibri"/>
      <family val="2"/>
    </font>
    <font>
      <b/>
      <i/>
      <sz val="9"/>
      <color rgb="FF263E78"/>
      <name val="Calibri"/>
      <family val="2"/>
      <scheme val="minor"/>
    </font>
    <font>
      <i/>
      <sz val="11.5"/>
      <color theme="1"/>
      <name val="Arial"/>
      <family val="2"/>
    </font>
    <font>
      <b/>
      <sz val="10"/>
      <color rgb="FF263E78"/>
      <name val="Calibri"/>
      <family val="2"/>
    </font>
    <font>
      <sz val="9"/>
      <color rgb="FF000000"/>
      <name val="Calibri"/>
      <family val="2"/>
    </font>
    <font>
      <i/>
      <sz val="9"/>
      <color theme="1"/>
      <name val="Calibri"/>
      <family val="2"/>
      <scheme val="minor"/>
    </font>
    <font>
      <b/>
      <sz val="9"/>
      <color theme="0"/>
      <name val="Calibri"/>
      <family val="2"/>
      <scheme val="minor"/>
    </font>
    <font>
      <b/>
      <sz val="11"/>
      <color rgb="FF263E78"/>
      <name val="Calibri"/>
      <family val="2"/>
      <scheme val="minor"/>
    </font>
    <font>
      <sz val="11.5"/>
      <color theme="1"/>
      <name val="Wingdings"/>
      <charset val="2"/>
    </font>
    <font>
      <u/>
      <sz val="9"/>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bottom/>
      <diagonal/>
    </border>
    <border>
      <left style="thin">
        <color theme="0" tint="-0.499984740745262"/>
      </left>
      <right/>
      <top style="thin">
        <color rgb="FFA6A6A6"/>
      </top>
      <bottom style="thin">
        <color indexed="64"/>
      </bottom>
      <diagonal/>
    </border>
    <border>
      <left/>
      <right style="thin">
        <color theme="0"/>
      </right>
      <top/>
      <bottom/>
      <diagonal/>
    </border>
    <border>
      <left/>
      <right/>
      <top style="thin">
        <color indexed="64"/>
      </top>
      <bottom style="thin">
        <color indexed="64"/>
      </bottom>
      <diagonal/>
    </border>
    <border>
      <left style="thin">
        <color theme="0" tint="-0.499984740745262"/>
      </left>
      <right/>
      <top style="thin">
        <color indexed="64"/>
      </top>
      <bottom style="thin">
        <color rgb="FFA6A6A6"/>
      </bottom>
      <diagonal/>
    </border>
    <border>
      <left/>
      <right/>
      <top style="medium">
        <color indexed="64"/>
      </top>
      <bottom style="thin">
        <color indexed="64"/>
      </bottom>
      <diagonal/>
    </border>
    <border>
      <left/>
      <right/>
      <top style="medium">
        <color indexed="64"/>
      </top>
      <bottom/>
      <diagonal/>
    </border>
    <border>
      <left style="thin">
        <color theme="0" tint="-0.499984740745262"/>
      </left>
      <right/>
      <top style="medium">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38">
    <xf numFmtId="0" fontId="0" fillId="0" borderId="0" xfId="0"/>
    <xf numFmtId="0" fontId="19" fillId="33" borderId="0" xfId="0" applyFont="1" applyFill="1" applyBorder="1" applyAlignment="1">
      <alignment horizontal="right" vertical="top"/>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22" fillId="0" borderId="0" xfId="0" applyFont="1" applyAlignment="1">
      <alignment vertical="top"/>
    </xf>
    <xf numFmtId="0" fontId="22" fillId="0" borderId="0" xfId="0" applyFont="1"/>
    <xf numFmtId="0" fontId="25" fillId="0" borderId="0" xfId="43" applyFont="1" applyFill="1" applyBorder="1" applyAlignment="1" applyProtection="1">
      <alignment vertical="top" wrapText="1"/>
    </xf>
    <xf numFmtId="0" fontId="22" fillId="0" borderId="10" xfId="0" applyFont="1" applyBorder="1" applyAlignment="1">
      <alignment vertical="top"/>
    </xf>
    <xf numFmtId="17" fontId="22" fillId="0" borderId="0" xfId="0" applyNumberFormat="1" applyFont="1" applyAlignment="1">
      <alignment vertical="top"/>
    </xf>
    <xf numFmtId="0" fontId="0" fillId="0" borderId="0" xfId="0"/>
    <xf numFmtId="0" fontId="22" fillId="0" borderId="0" xfId="0" applyNumberFormat="1" applyFont="1" applyFill="1" applyBorder="1" applyAlignment="1">
      <alignment horizontal="left" vertical="top" wrapText="1"/>
    </xf>
    <xf numFmtId="0" fontId="19" fillId="33" borderId="0" xfId="0" applyFont="1" applyFill="1" applyBorder="1" applyAlignment="1">
      <alignment vertical="top"/>
    </xf>
    <xf numFmtId="0" fontId="0" fillId="0" borderId="0" xfId="0" applyFill="1"/>
    <xf numFmtId="0" fontId="0" fillId="0" borderId="0" xfId="0"/>
    <xf numFmtId="3" fontId="21" fillId="0" borderId="11" xfId="1" applyNumberFormat="1" applyFont="1" applyFill="1" applyBorder="1" applyAlignment="1">
      <alignment horizontal="right" vertical="top" wrapText="1"/>
    </xf>
    <xf numFmtId="0" fontId="0" fillId="0" borderId="0" xfId="0"/>
    <xf numFmtId="0" fontId="0" fillId="0" borderId="0" xfId="0"/>
    <xf numFmtId="0" fontId="20" fillId="0" borderId="12" xfId="0" applyFont="1" applyFill="1" applyBorder="1" applyAlignment="1">
      <alignment horizontal="left" vertical="top" wrapText="1"/>
    </xf>
    <xf numFmtId="0" fontId="31" fillId="0" borderId="0" xfId="0" applyFont="1" applyFill="1"/>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9" fillId="0" borderId="0" xfId="0" applyFont="1" applyFill="1" applyBorder="1" applyAlignment="1">
      <alignment horizontal="left" vertical="top" wrapText="1"/>
    </xf>
    <xf numFmtId="0" fontId="27" fillId="0" borderId="0" xfId="43" applyFont="1" applyAlignment="1" applyProtection="1">
      <alignment horizontal="left"/>
    </xf>
    <xf numFmtId="0" fontId="20" fillId="0" borderId="10" xfId="0" applyFont="1" applyFill="1" applyBorder="1" applyAlignment="1">
      <alignment horizontal="left" vertical="top"/>
    </xf>
    <xf numFmtId="0" fontId="33" fillId="35" borderId="0" xfId="0" applyFont="1" applyFill="1" applyBorder="1" applyAlignment="1">
      <alignment horizontal="left" vertical="top" wrapText="1"/>
    </xf>
    <xf numFmtId="17" fontId="20" fillId="0" borderId="11" xfId="0" quotePrefix="1" applyNumberFormat="1" applyFont="1" applyFill="1" applyBorder="1" applyAlignment="1">
      <alignment horizontal="left" vertical="top" wrapText="1"/>
    </xf>
    <xf numFmtId="0" fontId="38" fillId="0" borderId="10" xfId="0" applyFont="1" applyFill="1" applyBorder="1" applyAlignment="1">
      <alignment vertical="top" wrapText="1"/>
    </xf>
    <xf numFmtId="0" fontId="18" fillId="0" borderId="0" xfId="0" applyFont="1" applyFill="1" applyAlignment="1">
      <alignment horizontal="left" vertical="center"/>
    </xf>
    <xf numFmtId="0" fontId="18" fillId="0" borderId="0" xfId="0" applyFont="1" applyFill="1" applyAlignment="1">
      <alignment horizontal="left" vertical="center"/>
    </xf>
    <xf numFmtId="0" fontId="22" fillId="0" borderId="0" xfId="0" applyFont="1" applyFill="1" applyBorder="1" applyAlignment="1">
      <alignment horizontal="left" vertical="top" wrapText="1"/>
    </xf>
    <xf numFmtId="0" fontId="39" fillId="0" borderId="0" xfId="0" applyFont="1" applyFill="1" applyAlignment="1">
      <alignment horizontal="left" vertical="center"/>
    </xf>
    <xf numFmtId="9" fontId="21" fillId="0" borderId="11" xfId="44" applyFont="1" applyFill="1" applyBorder="1" applyAlignment="1">
      <alignment horizontal="right" vertical="top" wrapText="1"/>
    </xf>
    <xf numFmtId="0" fontId="28" fillId="0" borderId="0" xfId="0" applyFont="1" applyFill="1" applyBorder="1" applyAlignment="1">
      <alignment horizontal="left" vertical="top" wrapText="1"/>
    </xf>
    <xf numFmtId="0" fontId="19" fillId="33" borderId="19" xfId="0" applyFont="1" applyFill="1" applyBorder="1" applyAlignment="1">
      <alignment horizontal="right" vertical="top"/>
    </xf>
    <xf numFmtId="3" fontId="21" fillId="0" borderId="11" xfId="1" quotePrefix="1" applyNumberFormat="1" applyFont="1" applyFill="1" applyBorder="1" applyAlignment="1">
      <alignment horizontal="right" vertical="top" wrapText="1"/>
    </xf>
    <xf numFmtId="9" fontId="21" fillId="0" borderId="16" xfId="44" applyFont="1" applyFill="1" applyBorder="1" applyAlignment="1">
      <alignment horizontal="right" vertical="top" wrapText="1"/>
    </xf>
    <xf numFmtId="9" fontId="23" fillId="0" borderId="10" xfId="44" applyFont="1" applyFill="1" applyBorder="1" applyAlignment="1">
      <alignment horizontal="right" vertical="top"/>
    </xf>
    <xf numFmtId="9" fontId="34" fillId="35" borderId="17" xfId="44" applyFont="1" applyFill="1" applyBorder="1" applyAlignment="1">
      <alignment horizontal="right"/>
    </xf>
    <xf numFmtId="9" fontId="23" fillId="0" borderId="15" xfId="44" applyFont="1" applyFill="1" applyBorder="1" applyAlignment="1">
      <alignment horizontal="right" vertical="top"/>
    </xf>
    <xf numFmtId="9" fontId="21" fillId="0" borderId="12" xfId="44" applyFont="1" applyFill="1" applyBorder="1" applyAlignment="1">
      <alignment horizontal="right" vertical="top" wrapText="1"/>
    </xf>
    <xf numFmtId="0" fontId="22" fillId="0" borderId="0" xfId="0" applyFont="1" applyFill="1"/>
    <xf numFmtId="0" fontId="22" fillId="0" borderId="10" xfId="0" applyFont="1" applyBorder="1" applyAlignment="1">
      <alignment horizontal="left" vertical="top"/>
    </xf>
    <xf numFmtId="0" fontId="40" fillId="0" borderId="0" xfId="0" applyFont="1"/>
    <xf numFmtId="0" fontId="40" fillId="0" borderId="10" xfId="0" applyFont="1" applyBorder="1"/>
    <xf numFmtId="0" fontId="0" fillId="0" borderId="10" xfId="0" applyBorder="1"/>
    <xf numFmtId="0" fontId="40" fillId="0" borderId="20" xfId="0" applyFont="1" applyBorder="1"/>
    <xf numFmtId="0" fontId="22" fillId="0" borderId="0" xfId="0" applyFont="1" applyFill="1" applyBorder="1" applyAlignment="1">
      <alignment horizontal="left" vertical="top" wrapText="1"/>
    </xf>
    <xf numFmtId="0" fontId="20" fillId="0" borderId="10" xfId="0" applyFont="1" applyFill="1" applyBorder="1" applyAlignment="1">
      <alignment vertical="top" wrapText="1"/>
    </xf>
    <xf numFmtId="3" fontId="21" fillId="0" borderId="16"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1" fillId="0" borderId="16" xfId="1" quotePrefix="1" applyNumberFormat="1" applyFont="1" applyFill="1" applyBorder="1" applyAlignment="1">
      <alignment horizontal="right" vertical="top" wrapText="1"/>
    </xf>
    <xf numFmtId="9" fontId="34" fillId="35" borderId="0" xfId="44" applyFont="1" applyFill="1" applyBorder="1" applyAlignment="1">
      <alignment horizontal="right"/>
    </xf>
    <xf numFmtId="9" fontId="21" fillId="0" borderId="18" xfId="44" applyFont="1" applyFill="1" applyBorder="1" applyAlignment="1">
      <alignment horizontal="right" vertical="top" wrapText="1"/>
    </xf>
    <xf numFmtId="9" fontId="21" fillId="0" borderId="17" xfId="44" applyFont="1" applyFill="1" applyBorder="1" applyAlignment="1">
      <alignment horizontal="right" vertical="top" wrapText="1"/>
    </xf>
    <xf numFmtId="9" fontId="21" fillId="0" borderId="0" xfId="44" applyFont="1" applyFill="1" applyBorder="1" applyAlignment="1">
      <alignment horizontal="right" vertical="top" wrapText="1"/>
    </xf>
    <xf numFmtId="3" fontId="23" fillId="0" borderId="10" xfId="1" applyNumberFormat="1" applyFont="1" applyFill="1" applyBorder="1" applyAlignment="1">
      <alignment horizontal="right" vertical="top"/>
    </xf>
    <xf numFmtId="9" fontId="21" fillId="0" borderId="16"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8"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9" fontId="21" fillId="0" borderId="21" xfId="1" applyNumberFormat="1" applyFont="1" applyFill="1" applyBorder="1" applyAlignment="1">
      <alignment horizontal="right" vertical="top" wrapText="1"/>
    </xf>
    <xf numFmtId="9" fontId="21" fillId="0" borderId="11" xfId="1" applyNumberFormat="1" applyFont="1" applyFill="1" applyBorder="1" applyAlignment="1">
      <alignment horizontal="right" vertical="top" wrapText="1"/>
    </xf>
    <xf numFmtId="9" fontId="21" fillId="0" borderId="16" xfId="1"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3" fillId="0" borderId="10" xfId="1" applyNumberFormat="1" applyFont="1" applyFill="1" applyBorder="1" applyAlignment="1">
      <alignment horizontal="right" vertical="top" wrapText="1"/>
    </xf>
    <xf numFmtId="3" fontId="23" fillId="0" borderId="15" xfId="1" applyNumberFormat="1" applyFont="1" applyFill="1" applyBorder="1" applyAlignment="1">
      <alignment horizontal="right" vertical="top" wrapText="1"/>
    </xf>
    <xf numFmtId="3" fontId="23" fillId="0" borderId="18"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3" fontId="21" fillId="0" borderId="17" xfId="1" applyNumberFormat="1" applyFont="1" applyFill="1" applyBorder="1" applyAlignment="1">
      <alignment horizontal="right" vertical="top" wrapText="1"/>
    </xf>
    <xf numFmtId="0" fontId="34" fillId="35" borderId="0" xfId="0" applyFont="1" applyFill="1" applyBorder="1" applyAlignment="1">
      <alignment horizontal="right"/>
    </xf>
    <xf numFmtId="9" fontId="21" fillId="0" borderId="16" xfId="44" applyNumberFormat="1" applyFont="1" applyFill="1" applyBorder="1" applyAlignment="1">
      <alignment horizontal="right" vertical="top"/>
    </xf>
    <xf numFmtId="9" fontId="21" fillId="0" borderId="11" xfId="44" applyNumberFormat="1" applyFont="1" applyFill="1" applyBorder="1" applyAlignment="1">
      <alignment horizontal="right" vertical="top"/>
    </xf>
    <xf numFmtId="9" fontId="23" fillId="0" borderId="15" xfId="44" applyNumberFormat="1" applyFont="1" applyFill="1" applyBorder="1" applyAlignment="1">
      <alignment horizontal="right" vertical="top"/>
    </xf>
    <xf numFmtId="9" fontId="23" fillId="0" borderId="10" xfId="44" applyNumberFormat="1" applyFont="1" applyFill="1" applyBorder="1" applyAlignment="1">
      <alignment horizontal="right" vertical="top"/>
    </xf>
    <xf numFmtId="3" fontId="21" fillId="0" borderId="11" xfId="44" applyNumberFormat="1" applyFont="1" applyFill="1" applyBorder="1" applyAlignment="1">
      <alignment horizontal="right" vertical="top" wrapText="1"/>
    </xf>
    <xf numFmtId="3" fontId="21" fillId="0" borderId="12" xfId="44" applyNumberFormat="1" applyFont="1" applyFill="1" applyBorder="1" applyAlignment="1">
      <alignment horizontal="right" vertical="top" wrapText="1"/>
    </xf>
    <xf numFmtId="0" fontId="19" fillId="33" borderId="14" xfId="0" applyFont="1" applyFill="1" applyBorder="1" applyAlignment="1">
      <alignment horizontal="right" vertical="top"/>
    </xf>
    <xf numFmtId="17" fontId="20" fillId="0" borderId="0" xfId="0" quotePrefix="1" applyNumberFormat="1" applyFont="1" applyFill="1" applyBorder="1" applyAlignment="1">
      <alignment horizontal="left" vertical="top" wrapText="1"/>
    </xf>
    <xf numFmtId="0" fontId="20" fillId="0" borderId="22" xfId="0" applyFont="1" applyFill="1" applyBorder="1" applyAlignment="1">
      <alignment horizontal="left" vertical="top"/>
    </xf>
    <xf numFmtId="3" fontId="23" fillId="0" borderId="22" xfId="1" applyNumberFormat="1" applyFont="1" applyFill="1" applyBorder="1" applyAlignment="1">
      <alignment horizontal="right" vertical="top"/>
    </xf>
    <xf numFmtId="9" fontId="23" fillId="0" borderId="24" xfId="44" applyFont="1" applyFill="1" applyBorder="1" applyAlignment="1">
      <alignment horizontal="right" vertical="top"/>
    </xf>
    <xf numFmtId="9" fontId="23" fillId="0" borderId="22" xfId="44" applyFont="1" applyFill="1" applyBorder="1" applyAlignment="1">
      <alignment horizontal="right" vertical="top"/>
    </xf>
    <xf numFmtId="0" fontId="20" fillId="0" borderId="25" xfId="0" applyFont="1" applyFill="1" applyBorder="1" applyAlignment="1">
      <alignment horizontal="left" vertical="top" wrapText="1"/>
    </xf>
    <xf numFmtId="3" fontId="21" fillId="0" borderId="25" xfId="1" applyNumberFormat="1" applyFont="1" applyFill="1" applyBorder="1" applyAlignment="1">
      <alignment horizontal="right" vertical="top" wrapText="1"/>
    </xf>
    <xf numFmtId="9" fontId="21" fillId="0" borderId="26" xfId="44" applyFont="1" applyFill="1" applyBorder="1" applyAlignment="1">
      <alignment horizontal="right" vertical="top" wrapText="1"/>
    </xf>
    <xf numFmtId="9" fontId="21" fillId="0" borderId="25" xfId="44" applyFont="1" applyFill="1" applyBorder="1" applyAlignment="1">
      <alignment horizontal="right" vertical="top" wrapText="1"/>
    </xf>
    <xf numFmtId="3" fontId="23" fillId="0" borderId="22" xfId="44" applyNumberFormat="1" applyFont="1" applyFill="1" applyBorder="1" applyAlignment="1">
      <alignment horizontal="right" vertical="top"/>
    </xf>
    <xf numFmtId="3" fontId="34" fillId="35" borderId="0" xfId="44" applyNumberFormat="1" applyFont="1" applyFill="1" applyBorder="1" applyAlignment="1">
      <alignment horizontal="right"/>
    </xf>
    <xf numFmtId="3" fontId="34" fillId="35" borderId="0" xfId="0" applyNumberFormat="1" applyFont="1" applyFill="1" applyBorder="1" applyAlignment="1">
      <alignment horizontal="righ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Fill="1" applyBorder="1"/>
    <xf numFmtId="0" fontId="22" fillId="0" borderId="0" xfId="0" applyFont="1" applyAlignment="1">
      <alignment horizontal="left" vertical="top" wrapText="1"/>
    </xf>
    <xf numFmtId="0" fontId="25" fillId="0" borderId="0" xfId="43" applyFont="1" applyFill="1" applyBorder="1" applyAlignment="1" applyProtection="1">
      <alignment horizontal="left" vertical="top" wrapText="1"/>
    </xf>
    <xf numFmtId="0" fontId="28" fillId="0" borderId="0" xfId="0" applyFont="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0" fillId="0" borderId="0" xfId="0" applyAlignment="1">
      <alignment horizontal="left"/>
    </xf>
    <xf numFmtId="0" fontId="39" fillId="0" borderId="0" xfId="0" applyFont="1" applyFill="1" applyAlignment="1">
      <alignment horizontal="left" vertical="center"/>
    </xf>
    <xf numFmtId="0" fontId="22"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14" xfId="0" applyFont="1" applyFill="1" applyBorder="1" applyAlignment="1">
      <alignment horizontal="center" vertical="top"/>
    </xf>
    <xf numFmtId="0" fontId="19" fillId="33" borderId="0" xfId="0" applyFont="1" applyFill="1" applyBorder="1" applyAlignment="1">
      <alignment horizontal="center" vertical="top"/>
    </xf>
    <xf numFmtId="0" fontId="25" fillId="0" borderId="0" xfId="43" applyFont="1" applyFill="1" applyBorder="1" applyAlignment="1" applyProtection="1">
      <alignment horizontal="left" vertical="top" wrapText="1"/>
    </xf>
    <xf numFmtId="0" fontId="20" fillId="0" borderId="13" xfId="0" applyFont="1" applyFill="1" applyBorder="1" applyAlignment="1">
      <alignment horizontal="left" vertical="top" wrapText="1"/>
    </xf>
    <xf numFmtId="0" fontId="19" fillId="33" borderId="19" xfId="0" applyFont="1" applyFill="1" applyBorder="1" applyAlignment="1">
      <alignment horizontal="center" vertical="top"/>
    </xf>
    <xf numFmtId="0" fontId="28" fillId="0" borderId="0" xfId="43" quotePrefix="1" applyFont="1" applyFill="1" applyBorder="1" applyAlignment="1" applyProtection="1">
      <alignment vertical="top" wrapText="1"/>
    </xf>
    <xf numFmtId="0" fontId="28" fillId="0" borderId="0" xfId="43" applyFont="1" applyFill="1" applyBorder="1" applyAlignment="1" applyProtection="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23" xfId="0"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0" fillId="0" borderId="0" xfId="0" applyAlignment="1">
      <alignment horizontal="left" vertical="top" wrapText="1"/>
    </xf>
    <xf numFmtId="0" fontId="20" fillId="0" borderId="0" xfId="0" applyFont="1" applyFill="1" applyBorder="1" applyAlignment="1">
      <alignment horizontal="center" vertical="top" wrapText="1"/>
    </xf>
    <xf numFmtId="0" fontId="35" fillId="0" borderId="0" xfId="0" applyFont="1" applyFill="1" applyBorder="1" applyAlignment="1">
      <alignment horizontal="left"/>
    </xf>
    <xf numFmtId="0" fontId="36" fillId="0" borderId="0" xfId="0" applyFont="1" applyFill="1" applyAlignment="1">
      <alignment horizontal="left"/>
    </xf>
    <xf numFmtId="0" fontId="0" fillId="0" borderId="0" xfId="0" applyFill="1" applyAlignment="1">
      <alignment horizontal="center"/>
    </xf>
    <xf numFmtId="0" fontId="18" fillId="0" borderId="0" xfId="0" applyFont="1" applyFill="1" applyAlignment="1">
      <alignment horizontal="left" vertical="center"/>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FF901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3086</xdr:rowOff>
    </xdr:from>
    <xdr:to>
      <xdr:col>2</xdr:col>
      <xdr:colOff>764031</xdr:colOff>
      <xdr:row>5</xdr:row>
      <xdr:rowOff>134914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4061"/>
          <a:ext cx="2278506" cy="893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5</xdr:row>
      <xdr:rowOff>161925</xdr:rowOff>
    </xdr:from>
    <xdr:to>
      <xdr:col>0</xdr:col>
      <xdr:colOff>1038225</xdr:colOff>
      <xdr:row>6</xdr:row>
      <xdr:rowOff>9525</xdr:rowOff>
    </xdr:to>
    <xdr:cxnSp macro="">
      <xdr:nvCxnSpPr>
        <xdr:cNvPr id="3" name="Straight Arrow Connector 2">
          <a:extLst>
            <a:ext uri="{FF2B5EF4-FFF2-40B4-BE49-F238E27FC236}">
              <a16:creationId xmlns:a16="http://schemas.microsoft.com/office/drawing/2014/main" id="{8BED9865-9C50-4BC0-900B-A25654596595}"/>
            </a:ext>
          </a:extLst>
        </xdr:cNvPr>
        <xdr:cNvCxnSpPr/>
      </xdr:nvCxnSpPr>
      <xdr:spPr>
        <a:xfrm>
          <a:off x="876300" y="20478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5</xdr:row>
      <xdr:rowOff>152400</xdr:rowOff>
    </xdr:from>
    <xdr:to>
      <xdr:col>1</xdr:col>
      <xdr:colOff>4229100</xdr:colOff>
      <xdr:row>6</xdr:row>
      <xdr:rowOff>0</xdr:rowOff>
    </xdr:to>
    <xdr:cxnSp macro="">
      <xdr:nvCxnSpPr>
        <xdr:cNvPr id="4" name="Straight Arrow Connector 3">
          <a:extLst>
            <a:ext uri="{FF2B5EF4-FFF2-40B4-BE49-F238E27FC236}">
              <a16:creationId xmlns:a16="http://schemas.microsoft.com/office/drawing/2014/main" id="{B45F8C63-8697-44F2-AB99-634EE94CDBAC}"/>
            </a:ext>
          </a:extLst>
        </xdr:cNvPr>
        <xdr:cNvCxnSpPr/>
      </xdr:nvCxnSpPr>
      <xdr:spPr>
        <a:xfrm>
          <a:off x="5257800" y="203835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3" name="Straight Arrow Connector 2">
          <a:extLst>
            <a:ext uri="{FF2B5EF4-FFF2-40B4-BE49-F238E27FC236}">
              <a16:creationId xmlns:a16="http://schemas.microsoft.com/office/drawing/2014/main" id="{FEB1B9D4-6DF2-4866-A7E9-7596290F1A95}"/>
            </a:ext>
          </a:extLst>
        </xdr:cNvPr>
        <xdr:cNvCxnSpPr/>
      </xdr:nvCxnSpPr>
      <xdr:spPr>
        <a:xfrm>
          <a:off x="876300" y="190500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6</xdr:row>
      <xdr:rowOff>152400</xdr:rowOff>
    </xdr:from>
    <xdr:to>
      <xdr:col>1</xdr:col>
      <xdr:colOff>4229100</xdr:colOff>
      <xdr:row>7</xdr:row>
      <xdr:rowOff>0</xdr:rowOff>
    </xdr:to>
    <xdr:cxnSp macro="">
      <xdr:nvCxnSpPr>
        <xdr:cNvPr id="4" name="Straight Arrow Connector 3">
          <a:extLst>
            <a:ext uri="{FF2B5EF4-FFF2-40B4-BE49-F238E27FC236}">
              <a16:creationId xmlns:a16="http://schemas.microsoft.com/office/drawing/2014/main" id="{57379F5B-FC17-49D7-8C56-FB018CE8A5BB}"/>
            </a:ext>
          </a:extLst>
        </xdr:cNvPr>
        <xdr:cNvCxnSpPr/>
      </xdr:nvCxnSpPr>
      <xdr:spPr>
        <a:xfrm>
          <a:off x="5257800" y="18954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5</xdr:row>
      <xdr:rowOff>142875</xdr:rowOff>
    </xdr:from>
    <xdr:to>
      <xdr:col>1</xdr:col>
      <xdr:colOff>1400175</xdr:colOff>
      <xdr:row>6</xdr:row>
      <xdr:rowOff>9525</xdr:rowOff>
    </xdr:to>
    <xdr:cxnSp macro="">
      <xdr:nvCxnSpPr>
        <xdr:cNvPr id="4" name="Straight Arrow Connector 3">
          <a:extLst>
            <a:ext uri="{FF2B5EF4-FFF2-40B4-BE49-F238E27FC236}">
              <a16:creationId xmlns:a16="http://schemas.microsoft.com/office/drawing/2014/main" id="{A5FB3878-258F-4BE5-AEAF-B3B0E792D8F9}"/>
            </a:ext>
          </a:extLst>
        </xdr:cNvPr>
        <xdr:cNvCxnSpPr/>
      </xdr:nvCxnSpPr>
      <xdr:spPr>
        <a:xfrm>
          <a:off x="2790825" y="1543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5</xdr:row>
      <xdr:rowOff>142875</xdr:rowOff>
    </xdr:from>
    <xdr:to>
      <xdr:col>0</xdr:col>
      <xdr:colOff>1409700</xdr:colOff>
      <xdr:row>6</xdr:row>
      <xdr:rowOff>9525</xdr:rowOff>
    </xdr:to>
    <xdr:cxnSp macro="">
      <xdr:nvCxnSpPr>
        <xdr:cNvPr id="5" name="Straight Arrow Connector 4">
          <a:extLst>
            <a:ext uri="{FF2B5EF4-FFF2-40B4-BE49-F238E27FC236}">
              <a16:creationId xmlns:a16="http://schemas.microsoft.com/office/drawing/2014/main" id="{BFE34533-52A7-4C03-A8B9-4ACC7E2FB85A}"/>
            </a:ext>
          </a:extLst>
        </xdr:cNvPr>
        <xdr:cNvCxnSpPr/>
      </xdr:nvCxnSpPr>
      <xdr:spPr>
        <a:xfrm>
          <a:off x="1228725" y="8763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876300</xdr:colOff>
      <xdr:row>7</xdr:row>
      <xdr:rowOff>161925</xdr:rowOff>
    </xdr:from>
    <xdr:to>
      <xdr:col>0</xdr:col>
      <xdr:colOff>1038225</xdr:colOff>
      <xdr:row>8</xdr:row>
      <xdr:rowOff>9525</xdr:rowOff>
    </xdr:to>
    <xdr:cxnSp macro="">
      <xdr:nvCxnSpPr>
        <xdr:cNvPr id="9" name="Straight Arrow Connector 8">
          <a:extLst>
            <a:ext uri="{FF2B5EF4-FFF2-40B4-BE49-F238E27FC236}">
              <a16:creationId xmlns:a16="http://schemas.microsoft.com/office/drawing/2014/main" id="{BFB6815D-DB59-4C52-A890-0595B3CD880C}"/>
            </a:ext>
          </a:extLst>
        </xdr:cNvPr>
        <xdr:cNvCxnSpPr/>
      </xdr:nvCxnSpPr>
      <xdr:spPr>
        <a:xfrm>
          <a:off x="876300" y="290512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7</xdr:row>
      <xdr:rowOff>152400</xdr:rowOff>
    </xdr:from>
    <xdr:to>
      <xdr:col>1</xdr:col>
      <xdr:colOff>1009650</xdr:colOff>
      <xdr:row>8</xdr:row>
      <xdr:rowOff>0</xdr:rowOff>
    </xdr:to>
    <xdr:cxnSp macro="">
      <xdr:nvCxnSpPr>
        <xdr:cNvPr id="10" name="Straight Arrow Connector 9">
          <a:extLst>
            <a:ext uri="{FF2B5EF4-FFF2-40B4-BE49-F238E27FC236}">
              <a16:creationId xmlns:a16="http://schemas.microsoft.com/office/drawing/2014/main" id="{6F725B2F-987E-410B-B4C1-A72894BDD914}"/>
            </a:ext>
          </a:extLst>
        </xdr:cNvPr>
        <xdr:cNvCxnSpPr/>
      </xdr:nvCxnSpPr>
      <xdr:spPr>
        <a:xfrm>
          <a:off x="2038350" y="289560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876300</xdr:colOff>
      <xdr:row>7</xdr:row>
      <xdr:rowOff>161925</xdr:rowOff>
    </xdr:from>
    <xdr:to>
      <xdr:col>0</xdr:col>
      <xdr:colOff>1038225</xdr:colOff>
      <xdr:row>8</xdr:row>
      <xdr:rowOff>9525</xdr:rowOff>
    </xdr:to>
    <xdr:cxnSp macro="">
      <xdr:nvCxnSpPr>
        <xdr:cNvPr id="3" name="Straight Arrow Connector 2">
          <a:extLst>
            <a:ext uri="{FF2B5EF4-FFF2-40B4-BE49-F238E27FC236}">
              <a16:creationId xmlns:a16="http://schemas.microsoft.com/office/drawing/2014/main" id="{98C0F94D-0B80-41C5-BC52-29234B78CBB5}"/>
            </a:ext>
          </a:extLst>
        </xdr:cNvPr>
        <xdr:cNvCxnSpPr/>
      </xdr:nvCxnSpPr>
      <xdr:spPr>
        <a:xfrm>
          <a:off x="876300" y="224790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7</xdr:row>
      <xdr:rowOff>152400</xdr:rowOff>
    </xdr:from>
    <xdr:to>
      <xdr:col>1</xdr:col>
      <xdr:colOff>4229100</xdr:colOff>
      <xdr:row>8</xdr:row>
      <xdr:rowOff>0</xdr:rowOff>
    </xdr:to>
    <xdr:cxnSp macro="">
      <xdr:nvCxnSpPr>
        <xdr:cNvPr id="4" name="Straight Arrow Connector 3">
          <a:extLst>
            <a:ext uri="{FF2B5EF4-FFF2-40B4-BE49-F238E27FC236}">
              <a16:creationId xmlns:a16="http://schemas.microsoft.com/office/drawing/2014/main" id="{06EA9CFF-9FFE-402D-A8FD-E7AE5FEB011F}"/>
            </a:ext>
          </a:extLst>
        </xdr:cNvPr>
        <xdr:cNvCxnSpPr/>
      </xdr:nvCxnSpPr>
      <xdr:spPr>
        <a:xfrm>
          <a:off x="5257800" y="22383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876300</xdr:colOff>
      <xdr:row>8</xdr:row>
      <xdr:rowOff>161925</xdr:rowOff>
    </xdr:from>
    <xdr:to>
      <xdr:col>0</xdr:col>
      <xdr:colOff>1038225</xdr:colOff>
      <xdr:row>9</xdr:row>
      <xdr:rowOff>9525</xdr:rowOff>
    </xdr:to>
    <xdr:cxnSp macro="">
      <xdr:nvCxnSpPr>
        <xdr:cNvPr id="3" name="Straight Arrow Connector 2">
          <a:extLst>
            <a:ext uri="{FF2B5EF4-FFF2-40B4-BE49-F238E27FC236}">
              <a16:creationId xmlns:a16="http://schemas.microsoft.com/office/drawing/2014/main" id="{57F47592-C918-4F74-9C18-49FACA61CD3D}"/>
            </a:ext>
          </a:extLst>
        </xdr:cNvPr>
        <xdr:cNvCxnSpPr/>
      </xdr:nvCxnSpPr>
      <xdr:spPr>
        <a:xfrm>
          <a:off x="876300" y="223837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8</xdr:row>
      <xdr:rowOff>152400</xdr:rowOff>
    </xdr:from>
    <xdr:to>
      <xdr:col>1</xdr:col>
      <xdr:colOff>1009650</xdr:colOff>
      <xdr:row>9</xdr:row>
      <xdr:rowOff>0</xdr:rowOff>
    </xdr:to>
    <xdr:cxnSp macro="">
      <xdr:nvCxnSpPr>
        <xdr:cNvPr id="4" name="Straight Arrow Connector 3">
          <a:extLst>
            <a:ext uri="{FF2B5EF4-FFF2-40B4-BE49-F238E27FC236}">
              <a16:creationId xmlns:a16="http://schemas.microsoft.com/office/drawing/2014/main" id="{3E9A7C36-FCC8-4CC4-899C-03E7435CD09D}"/>
            </a:ext>
          </a:extLst>
        </xdr:cNvPr>
        <xdr:cNvCxnSpPr/>
      </xdr:nvCxnSpPr>
      <xdr:spPr>
        <a:xfrm>
          <a:off x="2038350" y="22288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876300</xdr:colOff>
      <xdr:row>8</xdr:row>
      <xdr:rowOff>161925</xdr:rowOff>
    </xdr:from>
    <xdr:to>
      <xdr:col>0</xdr:col>
      <xdr:colOff>1038225</xdr:colOff>
      <xdr:row>9</xdr:row>
      <xdr:rowOff>9525</xdr:rowOff>
    </xdr:to>
    <xdr:cxnSp macro="">
      <xdr:nvCxnSpPr>
        <xdr:cNvPr id="6" name="Straight Arrow Connector 5">
          <a:extLst>
            <a:ext uri="{FF2B5EF4-FFF2-40B4-BE49-F238E27FC236}">
              <a16:creationId xmlns:a16="http://schemas.microsoft.com/office/drawing/2014/main" id="{DCBB97B1-0932-4F7D-B5BC-1FE35A1230FB}"/>
            </a:ext>
          </a:extLst>
        </xdr:cNvPr>
        <xdr:cNvCxnSpPr/>
      </xdr:nvCxnSpPr>
      <xdr:spPr>
        <a:xfrm>
          <a:off x="876300" y="19240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11</xdr:row>
      <xdr:rowOff>66675</xdr:rowOff>
    </xdr:from>
    <xdr:to>
      <xdr:col>1</xdr:col>
      <xdr:colOff>10279982</xdr:colOff>
      <xdr:row>48</xdr:row>
      <xdr:rowOff>168228</xdr:rowOff>
    </xdr:to>
    <xdr:pic>
      <xdr:nvPicPr>
        <xdr:cNvPr id="42" name="Picture 41">
          <a:extLst>
            <a:ext uri="{FF2B5EF4-FFF2-40B4-BE49-F238E27FC236}">
              <a16:creationId xmlns:a16="http://schemas.microsoft.com/office/drawing/2014/main" id="{61CB850C-9ABB-4CEA-B7EE-AEEF52E248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162925"/>
          <a:ext cx="12146882" cy="67976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1190625</xdr:colOff>
      <xdr:row>3</xdr:row>
      <xdr:rowOff>142875</xdr:rowOff>
    </xdr:from>
    <xdr:to>
      <xdr:col>0</xdr:col>
      <xdr:colOff>1666875</xdr:colOff>
      <xdr:row>4</xdr:row>
      <xdr:rowOff>19050</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1190625" y="695325"/>
          <a:ext cx="476250"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rangatamariki.govt.nz/youth-justice/overview" TargetMode="External"/><Relationship Id="rId7" Type="http://schemas.openxmlformats.org/officeDocument/2006/relationships/printerSettings" Target="../printerSettings/printerSettings11.bin"/><Relationship Id="rId2" Type="http://schemas.openxmlformats.org/officeDocument/2006/relationships/hyperlink" Target="http://www.police.govt.nz/about-us/publications-statistics/data-and-statistics/policedatanz" TargetMode="External"/><Relationship Id="rId1" Type="http://schemas.openxmlformats.org/officeDocument/2006/relationships/hyperlink" Target="http://www.abs.gov.au/ausstats/abs@.nsf/mf/1234.0" TargetMode="External"/><Relationship Id="rId6" Type="http://schemas.openxmlformats.org/officeDocument/2006/relationships/hyperlink" Target="https://www.justice.govt.nz/justice-sector-policy/research-data/justice-statistics/youth-justice-indicators/" TargetMode="External"/><Relationship Id="rId5" Type="http://schemas.openxmlformats.org/officeDocument/2006/relationships/hyperlink" Target="https://youthcourt.govt.nz/assets/Youth-Court-Factsheet-2019.pdf" TargetMode="External"/><Relationship Id="rId4" Type="http://schemas.openxmlformats.org/officeDocument/2006/relationships/hyperlink" Target="https://www.youthcourt.govt.nz/"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3"/>
  <sheetViews>
    <sheetView tabSelected="1" zoomScaleNormal="100" workbookViewId="0"/>
  </sheetViews>
  <sheetFormatPr defaultRowHeight="14.25" x14ac:dyDescent="0.2"/>
  <cols>
    <col min="1" max="1" width="9.25" customWidth="1"/>
    <col min="2" max="14" width="10.625" customWidth="1"/>
  </cols>
  <sheetData>
    <row r="1" spans="1:14" ht="14.25" customHeight="1"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x14ac:dyDescent="0.2">
      <c r="A9" s="105"/>
      <c r="B9" s="105"/>
      <c r="C9" s="105"/>
      <c r="D9" s="105"/>
      <c r="E9" s="105"/>
      <c r="F9" s="105"/>
      <c r="G9" s="105"/>
      <c r="H9" s="105"/>
      <c r="I9" s="105"/>
      <c r="J9" s="105"/>
      <c r="K9" s="105"/>
      <c r="L9" s="105"/>
      <c r="M9" s="105"/>
      <c r="N9" s="105"/>
    </row>
    <row r="10" spans="1:14" s="17" customFormat="1" ht="15" x14ac:dyDescent="0.2">
      <c r="A10" s="106" t="s">
        <v>149</v>
      </c>
      <c r="B10" s="106"/>
      <c r="C10" s="106"/>
      <c r="D10" s="106"/>
      <c r="E10" s="106"/>
      <c r="F10" s="106"/>
      <c r="G10" s="106"/>
      <c r="H10" s="106"/>
      <c r="I10" s="106"/>
      <c r="J10" s="106"/>
      <c r="K10" s="106"/>
      <c r="L10" s="106"/>
      <c r="M10" s="106"/>
      <c r="N10" s="106"/>
    </row>
    <row r="11" spans="1:14" s="17" customFormat="1" ht="38.25" customHeight="1" x14ac:dyDescent="0.2">
      <c r="A11" s="103" t="s">
        <v>198</v>
      </c>
      <c r="B11" s="103"/>
      <c r="C11" s="103"/>
      <c r="D11" s="103"/>
      <c r="E11" s="103"/>
      <c r="F11" s="103"/>
      <c r="G11" s="103"/>
      <c r="H11" s="103"/>
      <c r="I11" s="103"/>
      <c r="J11" s="103"/>
      <c r="K11" s="103"/>
      <c r="L11" s="103"/>
      <c r="M11" s="103"/>
      <c r="N11" s="103"/>
    </row>
    <row r="12" spans="1:14" s="17" customFormat="1" ht="51.75" customHeight="1" x14ac:dyDescent="0.2">
      <c r="A12" s="107" t="s">
        <v>209</v>
      </c>
      <c r="B12" s="107"/>
      <c r="C12" s="107"/>
      <c r="D12" s="107"/>
      <c r="E12" s="107"/>
      <c r="F12" s="107"/>
      <c r="G12" s="107"/>
      <c r="H12" s="107"/>
      <c r="I12" s="107"/>
      <c r="J12" s="107"/>
      <c r="K12" s="107"/>
      <c r="L12" s="107"/>
      <c r="M12" s="107"/>
      <c r="N12" s="107"/>
    </row>
    <row r="13" spans="1:14" s="17" customFormat="1" ht="48.75" customHeight="1" x14ac:dyDescent="0.2">
      <c r="A13" s="103" t="s">
        <v>208</v>
      </c>
      <c r="B13" s="103"/>
      <c r="C13" s="103"/>
      <c r="D13" s="103"/>
      <c r="E13" s="103"/>
      <c r="F13" s="103"/>
      <c r="G13" s="103"/>
      <c r="H13" s="103"/>
      <c r="I13" s="103"/>
      <c r="J13" s="103"/>
      <c r="K13" s="103"/>
      <c r="L13" s="103"/>
      <c r="M13" s="103"/>
      <c r="N13" s="103"/>
    </row>
    <row r="14" spans="1:14" s="10" customFormat="1" x14ac:dyDescent="0.2">
      <c r="A14" s="105"/>
      <c r="B14" s="105"/>
      <c r="C14" s="105"/>
      <c r="D14" s="105"/>
      <c r="E14" s="105"/>
      <c r="F14" s="105"/>
      <c r="G14" s="105"/>
      <c r="H14" s="105"/>
      <c r="I14" s="105"/>
      <c r="J14" s="105"/>
      <c r="K14" s="105"/>
      <c r="L14" s="105"/>
      <c r="M14" s="105"/>
      <c r="N14" s="105"/>
    </row>
    <row r="15" spans="1:14" s="13" customFormat="1" ht="15" x14ac:dyDescent="0.25">
      <c r="A15" s="42" t="s">
        <v>19</v>
      </c>
      <c r="B15" s="104" t="str">
        <f>HYPERLINK('1.Charges by outcome'!A1)</f>
        <v>Table 1: Number and percentage of charges finalised in the Youth Court, by charge outcome, 2013 - 2022</v>
      </c>
      <c r="C15" s="104"/>
      <c r="D15" s="104"/>
      <c r="E15" s="104"/>
      <c r="F15" s="104"/>
      <c r="G15" s="104"/>
      <c r="H15" s="104"/>
      <c r="I15" s="104"/>
      <c r="J15" s="104"/>
      <c r="K15" s="104"/>
      <c r="L15" s="104"/>
      <c r="M15" s="104"/>
      <c r="N15" s="104"/>
    </row>
    <row r="16" spans="1:14" s="13" customFormat="1" ht="15" x14ac:dyDescent="0.25">
      <c r="A16" s="19"/>
      <c r="B16" s="104" t="str">
        <f>HYPERLINK('2.Charges by offence'!A1)</f>
        <v>Table 2: Number and percentage of charges finalised in the Youth Court, by offence type, 2013 - 2022</v>
      </c>
      <c r="C16" s="104"/>
      <c r="D16" s="104"/>
      <c r="E16" s="104"/>
      <c r="F16" s="104"/>
      <c r="G16" s="104"/>
      <c r="H16" s="104"/>
      <c r="I16" s="104"/>
      <c r="J16" s="104"/>
      <c r="K16" s="104"/>
      <c r="L16" s="104"/>
      <c r="M16" s="104"/>
      <c r="N16" s="104"/>
    </row>
    <row r="17" spans="1:14" s="13" customFormat="1" ht="15" x14ac:dyDescent="0.25">
      <c r="A17" s="19"/>
      <c r="B17" s="104"/>
      <c r="C17" s="104"/>
      <c r="D17" s="104"/>
      <c r="E17" s="104"/>
      <c r="F17" s="104"/>
      <c r="G17" s="104"/>
      <c r="H17" s="104"/>
      <c r="I17" s="104"/>
      <c r="J17" s="104"/>
      <c r="K17" s="104"/>
      <c r="L17" s="104"/>
      <c r="M17" s="104"/>
      <c r="N17" s="104"/>
    </row>
    <row r="18" spans="1:14" s="13" customFormat="1" ht="15" x14ac:dyDescent="0.25">
      <c r="A18" s="19"/>
      <c r="B18" s="104" t="str">
        <f>HYPERLINK('3.People by outcome'!A1)</f>
        <v>Table 3: Number and percentage of children and young people with charges finalised in the Youth Court, by charge outcome, 2013 - 2022</v>
      </c>
      <c r="C18" s="104"/>
      <c r="D18" s="104"/>
      <c r="E18" s="104"/>
      <c r="F18" s="104"/>
      <c r="G18" s="104"/>
      <c r="H18" s="104"/>
      <c r="I18" s="104"/>
      <c r="J18" s="104"/>
      <c r="K18" s="104"/>
      <c r="L18" s="104"/>
      <c r="M18" s="104"/>
      <c r="N18" s="104"/>
    </row>
    <row r="19" spans="1:14" s="13" customFormat="1" ht="15" x14ac:dyDescent="0.25">
      <c r="A19" s="19"/>
      <c r="B19" s="104" t="str">
        <f>HYPERLINK('4.People by offence'!A1)</f>
        <v>Table 4: Number and percentage of children and young people with charges finalised in the Youth Court, by offence type, 2013 - 2022</v>
      </c>
      <c r="C19" s="104"/>
      <c r="D19" s="104"/>
      <c r="E19" s="104"/>
      <c r="F19" s="104"/>
      <c r="G19" s="104"/>
      <c r="H19" s="104"/>
      <c r="I19" s="104"/>
      <c r="J19" s="104"/>
      <c r="K19" s="104"/>
      <c r="L19" s="104"/>
      <c r="M19" s="104"/>
      <c r="N19" s="104"/>
    </row>
    <row r="20" spans="1:14" s="13" customFormat="1" ht="15" x14ac:dyDescent="0.25">
      <c r="A20" s="19"/>
      <c r="B20" s="104" t="str">
        <f>HYPERLINK('5.People charged by court'!A1)</f>
        <v>Table 5: Number of children and young people with charges finalised in the Youth Court, by court, 2013 - 2022</v>
      </c>
      <c r="C20" s="104"/>
      <c r="D20" s="104"/>
      <c r="E20" s="104"/>
      <c r="F20" s="104"/>
      <c r="G20" s="104"/>
      <c r="H20" s="104"/>
      <c r="I20" s="104"/>
      <c r="J20" s="104"/>
      <c r="K20" s="104"/>
      <c r="L20" s="104"/>
      <c r="M20" s="104"/>
      <c r="N20" s="104"/>
    </row>
    <row r="21" spans="1:14" s="13" customFormat="1" ht="15" x14ac:dyDescent="0.25">
      <c r="A21" s="19"/>
      <c r="B21" s="104" t="str">
        <f>HYPERLINK('6.People charged demographics'!A1)</f>
        <v>Table 6: Number and percentage of children and young people with charges finalised in the Youth Court, by gender, ethnicity and age, 2013 - 2022</v>
      </c>
      <c r="C21" s="104"/>
      <c r="D21" s="104"/>
      <c r="E21" s="104"/>
      <c r="F21" s="104"/>
      <c r="G21" s="104"/>
      <c r="H21" s="104"/>
      <c r="I21" s="104"/>
      <c r="J21" s="104"/>
      <c r="K21" s="104"/>
      <c r="L21" s="104"/>
      <c r="M21" s="104"/>
      <c r="N21" s="104"/>
    </row>
    <row r="22" spans="1:14" s="13" customFormat="1" ht="15" x14ac:dyDescent="0.25">
      <c r="A22" s="19"/>
      <c r="B22" s="104"/>
      <c r="C22" s="104"/>
      <c r="D22" s="104"/>
      <c r="E22" s="104"/>
      <c r="F22" s="104"/>
      <c r="G22" s="104"/>
      <c r="H22" s="104"/>
      <c r="I22" s="104"/>
      <c r="J22" s="104"/>
      <c r="K22" s="104"/>
      <c r="L22" s="104"/>
      <c r="M22" s="104"/>
      <c r="N22" s="104"/>
    </row>
    <row r="23" spans="1:14" s="13" customFormat="1" ht="15" x14ac:dyDescent="0.25">
      <c r="A23" s="19"/>
      <c r="B23" s="104" t="str">
        <f>HYPERLINK('7.People orders'!A1)</f>
        <v>Table 7: Number and percentage of children and young people with charges finalised in the Youth Court, with orders, by most serious order, 2013 - 2022</v>
      </c>
      <c r="C23" s="104"/>
      <c r="D23" s="104"/>
      <c r="E23" s="104"/>
      <c r="F23" s="104"/>
      <c r="G23" s="104"/>
      <c r="H23" s="104"/>
      <c r="I23" s="104"/>
      <c r="J23" s="104"/>
      <c r="K23" s="104"/>
      <c r="L23" s="104"/>
      <c r="M23" s="104"/>
      <c r="N23" s="104"/>
    </row>
    <row r="24" spans="1:14" s="13" customFormat="1" ht="15" x14ac:dyDescent="0.25">
      <c r="A24" s="19"/>
      <c r="B24" s="104" t="str">
        <f>HYPERLINK('8.People orders offence'!A1)</f>
        <v>Table 8: Number and percentage of children and young people with charges finalised in the Youth Court, with orders, by offence type, 2013 - 2022</v>
      </c>
      <c r="C24" s="104"/>
      <c r="D24" s="104"/>
      <c r="E24" s="104"/>
      <c r="F24" s="104"/>
      <c r="G24" s="104"/>
      <c r="H24" s="104"/>
      <c r="I24" s="104"/>
      <c r="J24" s="104"/>
      <c r="K24" s="104"/>
      <c r="L24" s="104"/>
      <c r="M24" s="104"/>
      <c r="N24" s="104"/>
    </row>
    <row r="25" spans="1:14" s="13" customFormat="1" ht="15" x14ac:dyDescent="0.25">
      <c r="A25" s="19"/>
      <c r="B25" s="104" t="str">
        <f>HYPERLINK('9.People orders by demographics'!A1)</f>
        <v>Table 9: Number and percentage of children and young people with charges finalised in the Youth Court with proved outcomes, by gender, ethnicity and age, 2013 - 2022</v>
      </c>
      <c r="C25" s="104"/>
      <c r="D25" s="104"/>
      <c r="E25" s="104"/>
      <c r="F25" s="104"/>
      <c r="G25" s="104"/>
      <c r="H25" s="104"/>
      <c r="I25" s="104"/>
      <c r="J25" s="104"/>
      <c r="K25" s="104"/>
      <c r="L25" s="104"/>
      <c r="M25" s="104"/>
      <c r="N25" s="104"/>
    </row>
    <row r="26" spans="1:14" s="13" customFormat="1" ht="15" x14ac:dyDescent="0.25">
      <c r="A26" s="19"/>
      <c r="B26" s="104"/>
      <c r="C26" s="104"/>
      <c r="D26" s="104"/>
      <c r="E26" s="104"/>
      <c r="F26" s="104"/>
      <c r="G26" s="104"/>
      <c r="H26" s="104"/>
      <c r="I26" s="104"/>
      <c r="J26" s="104"/>
      <c r="K26" s="104"/>
      <c r="L26" s="104"/>
      <c r="M26" s="104"/>
      <c r="N26" s="104"/>
    </row>
    <row r="27" spans="1:14" s="13" customFormat="1" ht="15" x14ac:dyDescent="0.25">
      <c r="A27" s="19"/>
      <c r="B27" s="104" t="s">
        <v>17</v>
      </c>
      <c r="C27" s="104"/>
      <c r="D27" s="104"/>
      <c r="E27" s="104"/>
      <c r="F27" s="104"/>
      <c r="G27" s="104"/>
      <c r="H27" s="104"/>
      <c r="I27" s="104"/>
      <c r="J27" s="104"/>
      <c r="K27" s="104"/>
      <c r="L27" s="104"/>
      <c r="M27" s="104"/>
      <c r="N27" s="104"/>
    </row>
    <row r="28" spans="1:14" s="13" customFormat="1" ht="15" x14ac:dyDescent="0.25">
      <c r="A28" s="19"/>
      <c r="B28" s="104" t="s">
        <v>130</v>
      </c>
      <c r="C28" s="104"/>
      <c r="D28" s="104"/>
      <c r="E28" s="104"/>
      <c r="F28" s="104"/>
      <c r="G28" s="104"/>
      <c r="H28" s="104"/>
      <c r="I28" s="104"/>
      <c r="J28" s="104"/>
      <c r="K28" s="104"/>
      <c r="L28" s="104"/>
      <c r="M28" s="104"/>
      <c r="N28" s="104"/>
    </row>
    <row r="29" spans="1:14" s="10" customFormat="1" ht="15" x14ac:dyDescent="0.25">
      <c r="A29" s="19"/>
      <c r="B29" s="24"/>
      <c r="C29" s="104" t="s">
        <v>132</v>
      </c>
      <c r="D29" s="104"/>
      <c r="E29" s="104"/>
      <c r="F29" s="104"/>
      <c r="G29" s="104"/>
      <c r="H29" s="104"/>
      <c r="I29" s="104"/>
      <c r="J29" s="104"/>
      <c r="K29" s="104"/>
      <c r="L29" s="104"/>
      <c r="M29" s="104"/>
      <c r="N29" s="104"/>
    </row>
    <row r="30" spans="1:14" s="16" customFormat="1" ht="15" x14ac:dyDescent="0.25">
      <c r="A30" s="19"/>
      <c r="B30" s="104" t="s">
        <v>114</v>
      </c>
      <c r="C30" s="104"/>
      <c r="D30" s="104"/>
      <c r="E30" s="104"/>
      <c r="F30" s="104"/>
      <c r="G30" s="104"/>
      <c r="H30" s="104"/>
      <c r="I30" s="104"/>
      <c r="J30" s="104"/>
      <c r="K30" s="104"/>
      <c r="L30" s="104"/>
      <c r="M30" s="104"/>
      <c r="N30" s="104"/>
    </row>
    <row r="31" spans="1:14" s="10" customFormat="1" x14ac:dyDescent="0.2">
      <c r="A31" s="105"/>
      <c r="B31" s="105"/>
      <c r="C31" s="105"/>
      <c r="D31" s="105"/>
      <c r="E31" s="105"/>
      <c r="F31" s="105"/>
      <c r="G31" s="105"/>
      <c r="H31" s="105"/>
      <c r="I31" s="105"/>
      <c r="J31" s="105"/>
      <c r="K31" s="105"/>
      <c r="L31" s="105"/>
      <c r="M31" s="105"/>
      <c r="N31" s="105"/>
    </row>
    <row r="32" spans="1:14" ht="27.75" customHeight="1" x14ac:dyDescent="0.2">
      <c r="A32" s="103" t="s">
        <v>79</v>
      </c>
      <c r="B32" s="103"/>
      <c r="C32" s="103"/>
      <c r="D32" s="103"/>
      <c r="E32" s="103"/>
      <c r="F32" s="103"/>
      <c r="G32" s="103"/>
      <c r="H32" s="103"/>
      <c r="I32" s="103"/>
      <c r="J32" s="103"/>
      <c r="K32" s="103"/>
      <c r="L32" s="103"/>
      <c r="M32" s="103"/>
      <c r="N32" s="103"/>
    </row>
    <row r="33" spans="1:14" s="17" customFormat="1" x14ac:dyDescent="0.2">
      <c r="A33" s="103"/>
      <c r="B33" s="103"/>
      <c r="C33" s="103"/>
      <c r="D33" s="103"/>
      <c r="E33" s="103"/>
      <c r="F33" s="103"/>
      <c r="G33" s="103"/>
      <c r="H33" s="103"/>
      <c r="I33" s="103"/>
      <c r="J33" s="103"/>
      <c r="K33" s="103"/>
      <c r="L33" s="103"/>
      <c r="M33" s="103"/>
      <c r="N33" s="103"/>
    </row>
    <row r="34" spans="1:14" s="17" customFormat="1" x14ac:dyDescent="0.2">
      <c r="A34" s="103" t="s">
        <v>224</v>
      </c>
      <c r="B34" s="103"/>
      <c r="C34" s="103"/>
      <c r="D34" s="103"/>
      <c r="E34" s="103"/>
      <c r="F34" s="103"/>
      <c r="G34" s="103"/>
      <c r="H34" s="103"/>
      <c r="I34" s="103"/>
      <c r="J34" s="103"/>
      <c r="K34" s="103"/>
      <c r="L34" s="103"/>
      <c r="M34" s="103"/>
      <c r="N34" s="103"/>
    </row>
    <row r="35" spans="1:14" x14ac:dyDescent="0.2">
      <c r="A35" s="14"/>
    </row>
    <row r="36" spans="1:14" x14ac:dyDescent="0.2">
      <c r="A36" s="14"/>
    </row>
    <row r="43" spans="1:14" x14ac:dyDescent="0.2">
      <c r="H43" s="10"/>
    </row>
  </sheetData>
  <mergeCells count="26">
    <mergeCell ref="A9:N9"/>
    <mergeCell ref="A14:N14"/>
    <mergeCell ref="A31:N31"/>
    <mergeCell ref="B28:N28"/>
    <mergeCell ref="B19:N19"/>
    <mergeCell ref="B20:N20"/>
    <mergeCell ref="B15:N15"/>
    <mergeCell ref="B17:N17"/>
    <mergeCell ref="B16:N16"/>
    <mergeCell ref="B18:N18"/>
    <mergeCell ref="A10:N10"/>
    <mergeCell ref="A11:N11"/>
    <mergeCell ref="A13:N13"/>
    <mergeCell ref="A12:N12"/>
    <mergeCell ref="A33:N33"/>
    <mergeCell ref="A34:N34"/>
    <mergeCell ref="A32:N32"/>
    <mergeCell ref="B30:N30"/>
    <mergeCell ref="B21:N21"/>
    <mergeCell ref="B22:N22"/>
    <mergeCell ref="B24:N24"/>
    <mergeCell ref="B25:N25"/>
    <mergeCell ref="B26:N26"/>
    <mergeCell ref="B27:N27"/>
    <mergeCell ref="B23:N23"/>
    <mergeCell ref="C29:N29"/>
  </mergeCells>
  <hyperlinks>
    <hyperlink ref="A32:N32" r:id="rId1" display="If this information does not answer your query you may wish to lodge an Official Information Request. Information is available on the Minstry website: https://www.justice.govt.nz/about/official-information-act-requests/" xr:uid="{00000000-0004-0000-0000-000000000000}"/>
    <hyperlink ref="B30" location="'Notes-Service delivery areas'!A1" display="Notes - Service delivery areas" xr:uid="{00000000-0004-0000-0000-000001000000}"/>
    <hyperlink ref="B27:N27" location="'Definitions and data notes'!A1" display="Definitions and data notes" xr:uid="{00000000-0004-0000-0000-000002000000}"/>
    <hyperlink ref="B30:N30" location="'Notes-Justice service areas'!A1" display="Notes - Justice service areas" xr:uid="{00000000-0004-0000-0000-000003000000}"/>
    <hyperlink ref="B16:N16" location="'2.Charges by offence'!A1" display="'2.Charges by offence'!A1" xr:uid="{00000000-0004-0000-0000-000004000000}"/>
    <hyperlink ref="B15:N15" location="'1.Charges by outcome'!A1" display="'1.Charges by outcome'!A1" xr:uid="{00000000-0004-0000-0000-000005000000}"/>
    <hyperlink ref="B19:N19" location="'4.People by offence'!A1" display="'4.People by offence'!A1" xr:uid="{00000000-0004-0000-0000-000006000000}"/>
    <hyperlink ref="B20:N20" location="'5.People charged by court'!A1" display="Table 5: Number of children and young people with charges finalised in the Youth Court, by court, 2008/2009 - 2017/2018" xr:uid="{00000000-0004-0000-0000-000008000000}"/>
    <hyperlink ref="B21:N21" location="'6.People charged demographics'!A1" display="'6.People charged demographics'!A1" xr:uid="{00000000-0004-0000-0000-000009000000}"/>
    <hyperlink ref="B24:N24" location="'8.People orders offence'!A1" display="'8.People orders offence'!A1" xr:uid="{00000000-0004-0000-0000-00000A000000}"/>
    <hyperlink ref="B23:N23" location="'7.People orders'!A1" display="'7.People orders'!A1" xr:uid="{00000000-0004-0000-0000-00000B000000}"/>
    <hyperlink ref="B28:N28" location="'Overview-youth justice system'!A1" display="Overview of the Youth Justice system" xr:uid="{00000000-0004-0000-0000-00000C000000}"/>
    <hyperlink ref="C29:N29" location="'Overview-youth justice system'!B10" display="Figure 1: Pathways through the youth justice process in New Zealand" xr:uid="{00000000-0004-0000-0000-00000D000000}"/>
    <hyperlink ref="B25:N25" location="'9.People orders by demographics'!A1" display="Table 9: Number of children and young people with charges finalised in the Youth Court, with orders, by gender, ethnicity and age, 2008/2009 - 2017/2018" xr:uid="{00000000-0004-0000-0000-00000E000000}"/>
    <hyperlink ref="B18:N18" location="'3.People by outcome'!A1" display="'3.People by outcome'!A1" xr:uid="{200A741F-FEA8-4173-950E-FF019587B1B1}"/>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V54"/>
  <sheetViews>
    <sheetView workbookViewId="0">
      <pane ySplit="10" topLeftCell="A11" activePane="bottomLeft" state="frozen"/>
      <selection pane="bottomLeft" sqref="A1:V1"/>
    </sheetView>
  </sheetViews>
  <sheetFormatPr defaultColWidth="9" defaultRowHeight="14.25" x14ac:dyDescent="0.2"/>
  <cols>
    <col min="1" max="2" width="15.625" style="17" customWidth="1"/>
    <col min="3" max="22" width="8.125" style="17" customWidth="1"/>
    <col min="23" max="16384" width="9" style="17"/>
  </cols>
  <sheetData>
    <row r="1" spans="1:22" s="30" customFormat="1" ht="15" x14ac:dyDescent="0.2">
      <c r="A1" s="106" t="s">
        <v>222</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3" t="s">
        <v>166</v>
      </c>
      <c r="B2" s="103"/>
      <c r="C2" s="103"/>
      <c r="D2" s="103"/>
      <c r="E2" s="103"/>
      <c r="F2" s="103"/>
      <c r="G2" s="103"/>
      <c r="H2" s="103"/>
      <c r="I2" s="103"/>
      <c r="J2" s="103"/>
      <c r="K2" s="103"/>
      <c r="L2" s="103"/>
      <c r="M2" s="103"/>
      <c r="N2" s="103"/>
      <c r="O2" s="103"/>
      <c r="P2" s="103"/>
      <c r="Q2" s="103"/>
      <c r="R2" s="103"/>
      <c r="S2" s="103"/>
      <c r="T2" s="103"/>
      <c r="U2" s="103"/>
      <c r="V2" s="103"/>
    </row>
    <row r="3" spans="1:22" s="13" customFormat="1" ht="14.25" customHeight="1" x14ac:dyDescent="0.2">
      <c r="A3" s="103" t="s">
        <v>192</v>
      </c>
      <c r="B3" s="103"/>
      <c r="C3" s="103"/>
      <c r="D3" s="103"/>
      <c r="E3" s="103"/>
      <c r="F3" s="103"/>
      <c r="G3" s="103"/>
      <c r="H3" s="103"/>
      <c r="I3" s="103"/>
      <c r="J3" s="103"/>
      <c r="K3" s="103"/>
      <c r="L3" s="103"/>
      <c r="M3" s="103"/>
      <c r="N3" s="103"/>
      <c r="O3" s="103"/>
      <c r="P3" s="103"/>
      <c r="Q3" s="103"/>
      <c r="R3" s="103"/>
      <c r="S3" s="103"/>
      <c r="T3" s="103"/>
      <c r="U3" s="103"/>
      <c r="V3" s="103"/>
    </row>
    <row r="4" spans="1:22" s="13" customFormat="1" ht="25.5" customHeight="1" x14ac:dyDescent="0.2">
      <c r="A4" s="103" t="s">
        <v>189</v>
      </c>
      <c r="B4" s="103"/>
      <c r="C4" s="103"/>
      <c r="D4" s="103"/>
      <c r="E4" s="103"/>
      <c r="F4" s="103"/>
      <c r="G4" s="103"/>
      <c r="H4" s="103"/>
      <c r="I4" s="103"/>
      <c r="J4" s="103"/>
      <c r="K4" s="103"/>
      <c r="L4" s="103"/>
      <c r="M4" s="103"/>
      <c r="N4" s="103"/>
      <c r="O4" s="103"/>
      <c r="P4" s="103"/>
      <c r="Q4" s="103"/>
      <c r="R4" s="103"/>
      <c r="S4" s="103"/>
      <c r="T4" s="103"/>
      <c r="U4" s="103"/>
      <c r="V4" s="103"/>
    </row>
    <row r="5" spans="1:22" s="13" customFormat="1" ht="14.25" customHeight="1" x14ac:dyDescent="0.2">
      <c r="A5" s="127" t="s">
        <v>128</v>
      </c>
      <c r="B5" s="127"/>
      <c r="C5" s="103"/>
      <c r="D5" s="103"/>
      <c r="E5" s="103"/>
      <c r="F5" s="103"/>
      <c r="G5" s="103"/>
      <c r="H5" s="103"/>
      <c r="I5" s="103"/>
      <c r="J5" s="103"/>
      <c r="K5" s="103"/>
      <c r="L5" s="103"/>
      <c r="M5" s="103"/>
      <c r="N5" s="103"/>
      <c r="O5" s="103"/>
      <c r="P5" s="103"/>
      <c r="Q5" s="103"/>
      <c r="R5" s="103"/>
      <c r="S5" s="103"/>
      <c r="T5" s="103"/>
      <c r="U5" s="103"/>
      <c r="V5" s="103"/>
    </row>
    <row r="6" spans="1:22" ht="14.25" customHeight="1" x14ac:dyDescent="0.2">
      <c r="A6" s="112" t="s">
        <v>154</v>
      </c>
      <c r="B6" s="112"/>
      <c r="C6" s="112"/>
      <c r="D6" s="112"/>
      <c r="E6" s="112"/>
      <c r="F6" s="112"/>
      <c r="G6" s="112"/>
      <c r="H6" s="112"/>
      <c r="I6" s="112"/>
      <c r="J6" s="112"/>
      <c r="K6" s="112"/>
      <c r="L6" s="112"/>
      <c r="M6" s="112"/>
      <c r="N6" s="112"/>
      <c r="O6" s="112"/>
      <c r="P6" s="112"/>
      <c r="Q6" s="112"/>
      <c r="R6" s="112"/>
      <c r="S6" s="112"/>
      <c r="T6" s="112"/>
      <c r="U6" s="112"/>
      <c r="V6" s="112"/>
    </row>
    <row r="7" spans="1:22" ht="14.25" customHeight="1" x14ac:dyDescent="0.2">
      <c r="A7" s="112" t="s">
        <v>155</v>
      </c>
      <c r="B7" s="112"/>
      <c r="C7" s="112"/>
      <c r="D7" s="112"/>
      <c r="E7" s="112"/>
      <c r="F7" s="112"/>
      <c r="G7" s="112"/>
      <c r="H7" s="112"/>
      <c r="I7" s="112"/>
      <c r="J7" s="112"/>
      <c r="K7" s="112"/>
      <c r="L7" s="112"/>
      <c r="M7" s="112"/>
      <c r="N7" s="112"/>
      <c r="O7" s="112"/>
      <c r="P7" s="112"/>
      <c r="Q7" s="112"/>
      <c r="R7" s="112"/>
      <c r="S7" s="112"/>
      <c r="T7" s="112"/>
      <c r="U7" s="112"/>
      <c r="V7" s="112"/>
    </row>
    <row r="8" spans="1:22" x14ac:dyDescent="0.2">
      <c r="A8" s="127" t="s">
        <v>232</v>
      </c>
      <c r="B8" s="103"/>
      <c r="C8" s="103"/>
      <c r="D8" s="103"/>
      <c r="E8" s="103"/>
      <c r="F8" s="103"/>
      <c r="G8" s="103"/>
      <c r="H8" s="103"/>
      <c r="I8" s="103"/>
      <c r="J8" s="103"/>
      <c r="K8" s="103"/>
      <c r="L8" s="103"/>
      <c r="M8" s="103"/>
      <c r="N8" s="103"/>
      <c r="O8" s="103"/>
      <c r="P8" s="103"/>
      <c r="Q8" s="103"/>
      <c r="R8" s="103"/>
      <c r="S8" s="103"/>
      <c r="T8" s="103"/>
      <c r="U8" s="103"/>
      <c r="V8" s="103"/>
    </row>
    <row r="9" spans="1:22" ht="24.75" customHeight="1" x14ac:dyDescent="0.2">
      <c r="A9" s="23" t="s">
        <v>187</v>
      </c>
      <c r="B9" s="23" t="s">
        <v>187</v>
      </c>
      <c r="C9" s="111" t="s">
        <v>157</v>
      </c>
      <c r="D9" s="111"/>
      <c r="E9" s="111"/>
      <c r="F9" s="111"/>
      <c r="G9" s="111"/>
      <c r="H9" s="111"/>
      <c r="I9" s="111"/>
      <c r="J9" s="111"/>
      <c r="K9" s="111"/>
      <c r="L9" s="111"/>
      <c r="M9" s="110" t="s">
        <v>153</v>
      </c>
      <c r="N9" s="111"/>
      <c r="O9" s="111"/>
      <c r="P9" s="111"/>
      <c r="Q9" s="111"/>
      <c r="R9" s="111"/>
      <c r="S9" s="111"/>
      <c r="T9" s="111"/>
      <c r="U9" s="111"/>
      <c r="V9" s="111"/>
    </row>
    <row r="10" spans="1:22" x14ac:dyDescent="0.2">
      <c r="A10" s="12" t="s">
        <v>180</v>
      </c>
      <c r="B10" s="12"/>
      <c r="C10" s="1">
        <v>2013</v>
      </c>
      <c r="D10" s="1">
        <v>2014</v>
      </c>
      <c r="E10" s="1">
        <v>2015</v>
      </c>
      <c r="F10" s="1">
        <v>2016</v>
      </c>
      <c r="G10" s="1">
        <v>2017</v>
      </c>
      <c r="H10" s="1">
        <v>2018</v>
      </c>
      <c r="I10" s="1">
        <v>2019</v>
      </c>
      <c r="J10" s="1">
        <v>2020</v>
      </c>
      <c r="K10" s="1">
        <v>2021</v>
      </c>
      <c r="L10" s="35">
        <v>2022</v>
      </c>
      <c r="M10" s="1">
        <v>2013</v>
      </c>
      <c r="N10" s="1">
        <v>2014</v>
      </c>
      <c r="O10" s="1">
        <v>2015</v>
      </c>
      <c r="P10" s="1">
        <v>2016</v>
      </c>
      <c r="Q10" s="1">
        <v>2017</v>
      </c>
      <c r="R10" s="1">
        <v>2018</v>
      </c>
      <c r="S10" s="1">
        <v>2019</v>
      </c>
      <c r="T10" s="1">
        <v>2020</v>
      </c>
      <c r="U10" s="1">
        <v>2021</v>
      </c>
      <c r="V10" s="1">
        <v>2022</v>
      </c>
    </row>
    <row r="11" spans="1:22" ht="14.25" customHeight="1" x14ac:dyDescent="0.2">
      <c r="A11" s="108" t="s">
        <v>185</v>
      </c>
      <c r="B11" s="25" t="s">
        <v>0</v>
      </c>
      <c r="C11" s="58">
        <v>663</v>
      </c>
      <c r="D11" s="58">
        <v>615</v>
      </c>
      <c r="E11" s="58">
        <v>480</v>
      </c>
      <c r="F11" s="58">
        <v>432</v>
      </c>
      <c r="G11" s="58">
        <v>519</v>
      </c>
      <c r="H11" s="58">
        <v>384</v>
      </c>
      <c r="I11" s="58">
        <v>282</v>
      </c>
      <c r="J11" s="58">
        <v>294</v>
      </c>
      <c r="K11" s="58">
        <v>252</v>
      </c>
      <c r="L11" s="58">
        <v>234</v>
      </c>
      <c r="M11" s="40">
        <v>1</v>
      </c>
      <c r="N11" s="38">
        <v>1</v>
      </c>
      <c r="O11" s="38">
        <v>1</v>
      </c>
      <c r="P11" s="38">
        <v>1</v>
      </c>
      <c r="Q11" s="38">
        <v>1</v>
      </c>
      <c r="R11" s="38">
        <v>1</v>
      </c>
      <c r="S11" s="38">
        <v>1</v>
      </c>
      <c r="T11" s="38">
        <v>1</v>
      </c>
      <c r="U11" s="38">
        <v>1</v>
      </c>
      <c r="V11" s="38">
        <v>1</v>
      </c>
    </row>
    <row r="12" spans="1:22" ht="14.25" customHeight="1" x14ac:dyDescent="0.2">
      <c r="A12" s="108" t="s">
        <v>185</v>
      </c>
      <c r="B12" s="26" t="s">
        <v>16</v>
      </c>
      <c r="C12" s="74"/>
      <c r="D12" s="74"/>
      <c r="E12" s="74"/>
      <c r="F12" s="74"/>
      <c r="G12" s="74"/>
      <c r="H12" s="74"/>
      <c r="I12" s="74"/>
      <c r="J12" s="74"/>
      <c r="K12" s="74"/>
      <c r="L12" s="74"/>
      <c r="M12" s="39"/>
      <c r="N12" s="54"/>
      <c r="O12" s="54"/>
      <c r="P12" s="54"/>
      <c r="Q12" s="54"/>
      <c r="R12" s="54"/>
      <c r="S12" s="54"/>
      <c r="T12" s="54"/>
      <c r="U12" s="54"/>
      <c r="V12" s="54"/>
    </row>
    <row r="13" spans="1:22" ht="14.25" customHeight="1" x14ac:dyDescent="0.2">
      <c r="A13" s="108" t="s">
        <v>185</v>
      </c>
      <c r="B13" s="22" t="s">
        <v>3</v>
      </c>
      <c r="C13" s="15">
        <v>96</v>
      </c>
      <c r="D13" s="15">
        <v>93</v>
      </c>
      <c r="E13" s="15">
        <v>72</v>
      </c>
      <c r="F13" s="15">
        <v>69</v>
      </c>
      <c r="G13" s="15">
        <v>96</v>
      </c>
      <c r="H13" s="15">
        <v>54</v>
      </c>
      <c r="I13" s="15">
        <v>39</v>
      </c>
      <c r="J13" s="15">
        <v>21</v>
      </c>
      <c r="K13" s="15">
        <v>30</v>
      </c>
      <c r="L13" s="15">
        <v>18</v>
      </c>
      <c r="M13" s="37">
        <v>0.14000000000000001</v>
      </c>
      <c r="N13" s="33">
        <v>0.15</v>
      </c>
      <c r="O13" s="33">
        <v>0.15</v>
      </c>
      <c r="P13" s="33">
        <v>0.16</v>
      </c>
      <c r="Q13" s="33">
        <v>0.18</v>
      </c>
      <c r="R13" s="33">
        <v>0.14000000000000001</v>
      </c>
      <c r="S13" s="33">
        <v>0.14000000000000001</v>
      </c>
      <c r="T13" s="33">
        <v>7.0000000000000007E-2</v>
      </c>
      <c r="U13" s="33">
        <v>0.12</v>
      </c>
      <c r="V13" s="33">
        <v>0.08</v>
      </c>
    </row>
    <row r="14" spans="1:22" ht="14.25" customHeight="1" x14ac:dyDescent="0.2">
      <c r="A14" s="108" t="s">
        <v>185</v>
      </c>
      <c r="B14" s="22" t="s">
        <v>4</v>
      </c>
      <c r="C14" s="15">
        <v>564</v>
      </c>
      <c r="D14" s="15">
        <v>525</v>
      </c>
      <c r="E14" s="15">
        <v>408</v>
      </c>
      <c r="F14" s="15">
        <v>363</v>
      </c>
      <c r="G14" s="15">
        <v>423</v>
      </c>
      <c r="H14" s="15">
        <v>330</v>
      </c>
      <c r="I14" s="15">
        <v>243</v>
      </c>
      <c r="J14" s="15">
        <v>270</v>
      </c>
      <c r="K14" s="15">
        <v>222</v>
      </c>
      <c r="L14" s="15">
        <v>219</v>
      </c>
      <c r="M14" s="37">
        <v>0.85</v>
      </c>
      <c r="N14" s="33">
        <v>0.85</v>
      </c>
      <c r="O14" s="33">
        <v>0.85</v>
      </c>
      <c r="P14" s="33">
        <v>0.84</v>
      </c>
      <c r="Q14" s="33">
        <v>0.82</v>
      </c>
      <c r="R14" s="33">
        <v>0.86</v>
      </c>
      <c r="S14" s="33">
        <v>0.86</v>
      </c>
      <c r="T14" s="33">
        <v>0.92</v>
      </c>
      <c r="U14" s="33">
        <v>0.88</v>
      </c>
      <c r="V14" s="33">
        <v>0.94</v>
      </c>
    </row>
    <row r="15" spans="1:22" ht="14.25" customHeight="1" x14ac:dyDescent="0.2">
      <c r="A15" s="108" t="s">
        <v>185</v>
      </c>
      <c r="B15" s="18" t="s">
        <v>2</v>
      </c>
      <c r="C15" s="51">
        <v>0</v>
      </c>
      <c r="D15" s="51">
        <v>0</v>
      </c>
      <c r="E15" s="51">
        <v>0</v>
      </c>
      <c r="F15" s="51">
        <v>0</v>
      </c>
      <c r="G15" s="51">
        <v>0</v>
      </c>
      <c r="H15" s="51">
        <v>0</v>
      </c>
      <c r="I15" s="51">
        <v>0</v>
      </c>
      <c r="J15" s="51">
        <v>0</v>
      </c>
      <c r="K15" s="51">
        <v>0</v>
      </c>
      <c r="L15" s="51">
        <v>0</v>
      </c>
      <c r="M15" s="55">
        <v>0</v>
      </c>
      <c r="N15" s="41">
        <v>0</v>
      </c>
      <c r="O15" s="41">
        <v>0</v>
      </c>
      <c r="P15" s="41">
        <v>0</v>
      </c>
      <c r="Q15" s="41">
        <v>0</v>
      </c>
      <c r="R15" s="41">
        <v>0</v>
      </c>
      <c r="S15" s="41">
        <v>0</v>
      </c>
      <c r="T15" s="41">
        <v>0</v>
      </c>
      <c r="U15" s="41">
        <v>0</v>
      </c>
      <c r="V15" s="41">
        <v>0</v>
      </c>
    </row>
    <row r="16" spans="1:22" ht="14.25" customHeight="1" x14ac:dyDescent="0.2">
      <c r="A16" s="108" t="s">
        <v>185</v>
      </c>
      <c r="B16" s="26" t="s">
        <v>15</v>
      </c>
      <c r="C16" s="74"/>
      <c r="D16" s="74"/>
      <c r="E16" s="74"/>
      <c r="F16" s="74"/>
      <c r="G16" s="74"/>
      <c r="H16" s="74"/>
      <c r="I16" s="74"/>
      <c r="J16" s="74"/>
      <c r="K16" s="74"/>
      <c r="L16" s="74"/>
      <c r="M16" s="39"/>
      <c r="N16" s="54"/>
      <c r="O16" s="54"/>
      <c r="P16" s="54"/>
      <c r="Q16" s="54"/>
      <c r="R16" s="54"/>
      <c r="S16" s="54"/>
      <c r="T16" s="54"/>
      <c r="U16" s="54"/>
      <c r="V16" s="54"/>
    </row>
    <row r="17" spans="1:22" ht="14.25" customHeight="1" x14ac:dyDescent="0.2">
      <c r="A17" s="108" t="s">
        <v>185</v>
      </c>
      <c r="B17" s="22" t="s">
        <v>5</v>
      </c>
      <c r="C17" s="15">
        <v>162</v>
      </c>
      <c r="D17" s="15">
        <v>165</v>
      </c>
      <c r="E17" s="15">
        <v>108</v>
      </c>
      <c r="F17" s="15">
        <v>96</v>
      </c>
      <c r="G17" s="15">
        <v>114</v>
      </c>
      <c r="H17" s="15">
        <v>75</v>
      </c>
      <c r="I17" s="15">
        <v>60</v>
      </c>
      <c r="J17" s="15">
        <v>63</v>
      </c>
      <c r="K17" s="15">
        <v>60</v>
      </c>
      <c r="L17" s="15">
        <v>48</v>
      </c>
      <c r="M17" s="37">
        <v>0.24</v>
      </c>
      <c r="N17" s="33">
        <v>0.27</v>
      </c>
      <c r="O17" s="33">
        <v>0.22</v>
      </c>
      <c r="P17" s="33">
        <v>0.22</v>
      </c>
      <c r="Q17" s="33">
        <v>0.22</v>
      </c>
      <c r="R17" s="33">
        <v>0.2</v>
      </c>
      <c r="S17" s="33">
        <v>0.21</v>
      </c>
      <c r="T17" s="33">
        <v>0.21</v>
      </c>
      <c r="U17" s="33">
        <v>0.24</v>
      </c>
      <c r="V17" s="33">
        <v>0.21</v>
      </c>
    </row>
    <row r="18" spans="1:22" ht="14.25" customHeight="1" x14ac:dyDescent="0.2">
      <c r="A18" s="108" t="s">
        <v>185</v>
      </c>
      <c r="B18" s="22" t="s">
        <v>14</v>
      </c>
      <c r="C18" s="15">
        <v>462</v>
      </c>
      <c r="D18" s="15">
        <v>399</v>
      </c>
      <c r="E18" s="15">
        <v>339</v>
      </c>
      <c r="F18" s="15">
        <v>300</v>
      </c>
      <c r="G18" s="15">
        <v>369</v>
      </c>
      <c r="H18" s="15">
        <v>276</v>
      </c>
      <c r="I18" s="15">
        <v>198</v>
      </c>
      <c r="J18" s="15">
        <v>204</v>
      </c>
      <c r="K18" s="15">
        <v>186</v>
      </c>
      <c r="L18" s="15">
        <v>180</v>
      </c>
      <c r="M18" s="37">
        <v>0.7</v>
      </c>
      <c r="N18" s="33">
        <v>0.65</v>
      </c>
      <c r="O18" s="33">
        <v>0.71</v>
      </c>
      <c r="P18" s="33">
        <v>0.69</v>
      </c>
      <c r="Q18" s="33">
        <v>0.71</v>
      </c>
      <c r="R18" s="33">
        <v>0.72</v>
      </c>
      <c r="S18" s="33">
        <v>0.7</v>
      </c>
      <c r="T18" s="33">
        <v>0.69</v>
      </c>
      <c r="U18" s="33">
        <v>0.74</v>
      </c>
      <c r="V18" s="33">
        <v>0.77</v>
      </c>
    </row>
    <row r="19" spans="1:22" ht="14.25" customHeight="1" x14ac:dyDescent="0.2">
      <c r="A19" s="108" t="s">
        <v>185</v>
      </c>
      <c r="B19" s="22" t="s">
        <v>97</v>
      </c>
      <c r="C19" s="15">
        <v>78</v>
      </c>
      <c r="D19" s="15">
        <v>84</v>
      </c>
      <c r="E19" s="15">
        <v>60</v>
      </c>
      <c r="F19" s="15">
        <v>51</v>
      </c>
      <c r="G19" s="15">
        <v>60</v>
      </c>
      <c r="H19" s="15">
        <v>45</v>
      </c>
      <c r="I19" s="15">
        <v>27</v>
      </c>
      <c r="J19" s="15">
        <v>24</v>
      </c>
      <c r="K19" s="15">
        <v>9</v>
      </c>
      <c r="L19" s="15">
        <v>9</v>
      </c>
      <c r="M19" s="37">
        <v>0.12</v>
      </c>
      <c r="N19" s="33">
        <v>0.14000000000000001</v>
      </c>
      <c r="O19" s="33">
        <v>0.12</v>
      </c>
      <c r="P19" s="33">
        <v>0.12</v>
      </c>
      <c r="Q19" s="33">
        <v>0.12</v>
      </c>
      <c r="R19" s="33">
        <v>0.12</v>
      </c>
      <c r="S19" s="33">
        <v>0.1</v>
      </c>
      <c r="T19" s="33">
        <v>0.08</v>
      </c>
      <c r="U19" s="33">
        <v>0.04</v>
      </c>
      <c r="V19" s="33">
        <v>0.04</v>
      </c>
    </row>
    <row r="20" spans="1:22" ht="14.25" customHeight="1" x14ac:dyDescent="0.2">
      <c r="A20" s="108" t="s">
        <v>185</v>
      </c>
      <c r="B20" s="22" t="s">
        <v>163</v>
      </c>
      <c r="C20" s="15">
        <v>3</v>
      </c>
      <c r="D20" s="15">
        <v>3</v>
      </c>
      <c r="E20" s="15">
        <v>3</v>
      </c>
      <c r="F20" s="15">
        <v>3</v>
      </c>
      <c r="G20" s="15">
        <v>6</v>
      </c>
      <c r="H20" s="15">
        <v>6</v>
      </c>
      <c r="I20" s="15">
        <v>3</v>
      </c>
      <c r="J20" s="15">
        <v>6</v>
      </c>
      <c r="K20" s="15">
        <v>0</v>
      </c>
      <c r="L20" s="15">
        <v>0</v>
      </c>
      <c r="M20" s="37" t="s">
        <v>223</v>
      </c>
      <c r="N20" s="33" t="s">
        <v>223</v>
      </c>
      <c r="O20" s="33">
        <v>0.01</v>
      </c>
      <c r="P20" s="33">
        <v>0.01</v>
      </c>
      <c r="Q20" s="33">
        <v>0.01</v>
      </c>
      <c r="R20" s="33">
        <v>0.02</v>
      </c>
      <c r="S20" s="33">
        <v>0.01</v>
      </c>
      <c r="T20" s="33">
        <v>0.02</v>
      </c>
      <c r="U20" s="33">
        <v>0</v>
      </c>
      <c r="V20" s="33">
        <v>0</v>
      </c>
    </row>
    <row r="21" spans="1:22" ht="14.25" customHeight="1" x14ac:dyDescent="0.2">
      <c r="A21" s="108" t="s">
        <v>185</v>
      </c>
      <c r="B21" s="22" t="s">
        <v>6</v>
      </c>
      <c r="C21" s="15">
        <v>3</v>
      </c>
      <c r="D21" s="15">
        <v>6</v>
      </c>
      <c r="E21" s="15">
        <v>3</v>
      </c>
      <c r="F21" s="15">
        <v>3</v>
      </c>
      <c r="G21" s="15">
        <v>3</v>
      </c>
      <c r="H21" s="15">
        <v>3</v>
      </c>
      <c r="I21" s="15">
        <v>3</v>
      </c>
      <c r="J21" s="15">
        <v>3</v>
      </c>
      <c r="K21" s="15">
        <v>3</v>
      </c>
      <c r="L21" s="15">
        <v>0</v>
      </c>
      <c r="M21" s="37" t="s">
        <v>223</v>
      </c>
      <c r="N21" s="33">
        <v>0.01</v>
      </c>
      <c r="O21" s="33">
        <v>0.01</v>
      </c>
      <c r="P21" s="33">
        <v>0.01</v>
      </c>
      <c r="Q21" s="33">
        <v>0.01</v>
      </c>
      <c r="R21" s="33">
        <v>0.01</v>
      </c>
      <c r="S21" s="33">
        <v>0.01</v>
      </c>
      <c r="T21" s="33">
        <v>0.01</v>
      </c>
      <c r="U21" s="33">
        <v>0.01</v>
      </c>
      <c r="V21" s="33">
        <v>0</v>
      </c>
    </row>
    <row r="22" spans="1:22" ht="14.25" customHeight="1" x14ac:dyDescent="0.2">
      <c r="A22" s="108" t="s">
        <v>185</v>
      </c>
      <c r="B22" s="18" t="s">
        <v>2</v>
      </c>
      <c r="C22" s="51">
        <v>0</v>
      </c>
      <c r="D22" s="51">
        <v>3</v>
      </c>
      <c r="E22" s="51">
        <v>3</v>
      </c>
      <c r="F22" s="51">
        <v>3</v>
      </c>
      <c r="G22" s="51">
        <v>3</v>
      </c>
      <c r="H22" s="51">
        <v>3</v>
      </c>
      <c r="I22" s="51">
        <v>6</v>
      </c>
      <c r="J22" s="51">
        <v>3</v>
      </c>
      <c r="K22" s="51">
        <v>3</v>
      </c>
      <c r="L22" s="51">
        <v>6</v>
      </c>
      <c r="M22" s="55">
        <v>0</v>
      </c>
      <c r="N22" s="41" t="s">
        <v>223</v>
      </c>
      <c r="O22" s="41">
        <v>0.01</v>
      </c>
      <c r="P22" s="41">
        <v>0.01</v>
      </c>
      <c r="Q22" s="41">
        <v>0.01</v>
      </c>
      <c r="R22" s="41">
        <v>0.01</v>
      </c>
      <c r="S22" s="41">
        <v>0.02</v>
      </c>
      <c r="T22" s="41">
        <v>0.01</v>
      </c>
      <c r="U22" s="41">
        <v>0.01</v>
      </c>
      <c r="V22" s="41">
        <v>0.03</v>
      </c>
    </row>
    <row r="23" spans="1:22" ht="14.25" customHeight="1" x14ac:dyDescent="0.2">
      <c r="A23" s="108" t="s">
        <v>185</v>
      </c>
      <c r="B23" s="26" t="s">
        <v>116</v>
      </c>
      <c r="C23" s="74"/>
      <c r="D23" s="74"/>
      <c r="E23" s="74"/>
      <c r="F23" s="74"/>
      <c r="G23" s="74"/>
      <c r="H23" s="74"/>
      <c r="I23" s="74"/>
      <c r="J23" s="74"/>
      <c r="K23" s="74"/>
      <c r="L23" s="74"/>
      <c r="M23" s="39"/>
      <c r="N23" s="54"/>
      <c r="O23" s="54"/>
      <c r="P23" s="54"/>
      <c r="Q23" s="54"/>
      <c r="R23" s="54"/>
      <c r="S23" s="54"/>
      <c r="T23" s="54"/>
      <c r="U23" s="54"/>
      <c r="V23" s="54"/>
    </row>
    <row r="24" spans="1:22" ht="14.25" customHeight="1" x14ac:dyDescent="0.2">
      <c r="A24" s="108" t="s">
        <v>185</v>
      </c>
      <c r="B24" s="27" t="s">
        <v>186</v>
      </c>
      <c r="C24" s="15">
        <v>0</v>
      </c>
      <c r="D24" s="15">
        <v>0</v>
      </c>
      <c r="E24" s="15">
        <v>0</v>
      </c>
      <c r="F24" s="15">
        <v>0</v>
      </c>
      <c r="G24" s="15">
        <v>0</v>
      </c>
      <c r="H24" s="15">
        <v>0</v>
      </c>
      <c r="I24" s="15">
        <v>0</v>
      </c>
      <c r="J24" s="15">
        <v>0</v>
      </c>
      <c r="K24" s="15">
        <v>0</v>
      </c>
      <c r="L24" s="15">
        <v>0</v>
      </c>
      <c r="M24" s="37">
        <v>0</v>
      </c>
      <c r="N24" s="33">
        <v>0</v>
      </c>
      <c r="O24" s="33">
        <v>0</v>
      </c>
      <c r="P24" s="33">
        <v>0</v>
      </c>
      <c r="Q24" s="33">
        <v>0</v>
      </c>
      <c r="R24" s="33">
        <v>0</v>
      </c>
      <c r="S24" s="33">
        <v>0</v>
      </c>
      <c r="T24" s="33">
        <v>0</v>
      </c>
      <c r="U24" s="33">
        <v>0</v>
      </c>
      <c r="V24" s="33">
        <v>0</v>
      </c>
    </row>
    <row r="25" spans="1:22" ht="14.25" customHeight="1" x14ac:dyDescent="0.2">
      <c r="A25" s="108" t="s">
        <v>185</v>
      </c>
      <c r="B25" s="27" t="s">
        <v>120</v>
      </c>
      <c r="C25" s="15">
        <v>3</v>
      </c>
      <c r="D25" s="15">
        <v>6</v>
      </c>
      <c r="E25" s="15">
        <v>9</v>
      </c>
      <c r="F25" s="15">
        <v>3</v>
      </c>
      <c r="G25" s="15">
        <v>9</v>
      </c>
      <c r="H25" s="15">
        <v>9</v>
      </c>
      <c r="I25" s="15">
        <v>9</v>
      </c>
      <c r="J25" s="15">
        <v>3</v>
      </c>
      <c r="K25" s="15">
        <v>6</v>
      </c>
      <c r="L25" s="15">
        <v>6</v>
      </c>
      <c r="M25" s="37" t="s">
        <v>223</v>
      </c>
      <c r="N25" s="33">
        <v>0.01</v>
      </c>
      <c r="O25" s="33">
        <v>0.02</v>
      </c>
      <c r="P25" s="33">
        <v>0.01</v>
      </c>
      <c r="Q25" s="33">
        <v>0.02</v>
      </c>
      <c r="R25" s="33">
        <v>0.02</v>
      </c>
      <c r="S25" s="33">
        <v>0.03</v>
      </c>
      <c r="T25" s="33">
        <v>0.01</v>
      </c>
      <c r="U25" s="33">
        <v>0.02</v>
      </c>
      <c r="V25" s="33">
        <v>0.03</v>
      </c>
    </row>
    <row r="26" spans="1:22" ht="14.25" customHeight="1" x14ac:dyDescent="0.2">
      <c r="A26" s="108" t="s">
        <v>185</v>
      </c>
      <c r="B26" s="22">
        <v>14</v>
      </c>
      <c r="C26" s="15">
        <v>123</v>
      </c>
      <c r="D26" s="15">
        <v>90</v>
      </c>
      <c r="E26" s="15">
        <v>63</v>
      </c>
      <c r="F26" s="15">
        <v>78</v>
      </c>
      <c r="G26" s="15">
        <v>81</v>
      </c>
      <c r="H26" s="15">
        <v>69</v>
      </c>
      <c r="I26" s="15">
        <v>63</v>
      </c>
      <c r="J26" s="15">
        <v>42</v>
      </c>
      <c r="K26" s="15">
        <v>27</v>
      </c>
      <c r="L26" s="15">
        <v>27</v>
      </c>
      <c r="M26" s="37">
        <v>0.19</v>
      </c>
      <c r="N26" s="33">
        <v>0.15</v>
      </c>
      <c r="O26" s="33">
        <v>0.13</v>
      </c>
      <c r="P26" s="33">
        <v>0.18</v>
      </c>
      <c r="Q26" s="33">
        <v>0.16</v>
      </c>
      <c r="R26" s="33">
        <v>0.18</v>
      </c>
      <c r="S26" s="33">
        <v>0.22</v>
      </c>
      <c r="T26" s="33">
        <v>0.14000000000000001</v>
      </c>
      <c r="U26" s="33">
        <v>0.11</v>
      </c>
      <c r="V26" s="33">
        <v>0.12</v>
      </c>
    </row>
    <row r="27" spans="1:22" ht="14.25" customHeight="1" x14ac:dyDescent="0.2">
      <c r="A27" s="108" t="s">
        <v>185</v>
      </c>
      <c r="B27" s="22">
        <v>15</v>
      </c>
      <c r="C27" s="15">
        <v>207</v>
      </c>
      <c r="D27" s="15">
        <v>222</v>
      </c>
      <c r="E27" s="15">
        <v>162</v>
      </c>
      <c r="F27" s="15">
        <v>117</v>
      </c>
      <c r="G27" s="15">
        <v>183</v>
      </c>
      <c r="H27" s="15">
        <v>132</v>
      </c>
      <c r="I27" s="15">
        <v>84</v>
      </c>
      <c r="J27" s="15">
        <v>69</v>
      </c>
      <c r="K27" s="15">
        <v>36</v>
      </c>
      <c r="L27" s="15">
        <v>36</v>
      </c>
      <c r="M27" s="37">
        <v>0.31</v>
      </c>
      <c r="N27" s="33">
        <v>0.36</v>
      </c>
      <c r="O27" s="33">
        <v>0.34</v>
      </c>
      <c r="P27" s="33">
        <v>0.27</v>
      </c>
      <c r="Q27" s="33">
        <v>0.35</v>
      </c>
      <c r="R27" s="33">
        <v>0.34</v>
      </c>
      <c r="S27" s="33">
        <v>0.3</v>
      </c>
      <c r="T27" s="33">
        <v>0.23</v>
      </c>
      <c r="U27" s="33">
        <v>0.14000000000000001</v>
      </c>
      <c r="V27" s="33">
        <v>0.15</v>
      </c>
    </row>
    <row r="28" spans="1:22" ht="14.25" customHeight="1" x14ac:dyDescent="0.2">
      <c r="A28" s="108" t="s">
        <v>185</v>
      </c>
      <c r="B28" s="22">
        <v>16</v>
      </c>
      <c r="C28" s="15">
        <v>324</v>
      </c>
      <c r="D28" s="15">
        <v>297</v>
      </c>
      <c r="E28" s="15">
        <v>252</v>
      </c>
      <c r="F28" s="15">
        <v>234</v>
      </c>
      <c r="G28" s="15">
        <v>240</v>
      </c>
      <c r="H28" s="15">
        <v>171</v>
      </c>
      <c r="I28" s="15">
        <v>111</v>
      </c>
      <c r="J28" s="15">
        <v>93</v>
      </c>
      <c r="K28" s="15">
        <v>90</v>
      </c>
      <c r="L28" s="15">
        <v>69</v>
      </c>
      <c r="M28" s="37">
        <v>0.49</v>
      </c>
      <c r="N28" s="33">
        <v>0.48</v>
      </c>
      <c r="O28" s="33">
        <v>0.52</v>
      </c>
      <c r="P28" s="33">
        <v>0.54</v>
      </c>
      <c r="Q28" s="33">
        <v>0.46</v>
      </c>
      <c r="R28" s="33">
        <v>0.45</v>
      </c>
      <c r="S28" s="33">
        <v>0.39</v>
      </c>
      <c r="T28" s="33">
        <v>0.32</v>
      </c>
      <c r="U28" s="33">
        <v>0.36</v>
      </c>
      <c r="V28" s="33">
        <v>0.28999999999999998</v>
      </c>
    </row>
    <row r="29" spans="1:22" ht="14.25" customHeight="1" x14ac:dyDescent="0.2">
      <c r="A29" s="108" t="s">
        <v>185</v>
      </c>
      <c r="B29" s="22">
        <v>17</v>
      </c>
      <c r="C29" s="15" t="s">
        <v>184</v>
      </c>
      <c r="D29" s="15" t="s">
        <v>184</v>
      </c>
      <c r="E29" s="15" t="s">
        <v>184</v>
      </c>
      <c r="F29" s="15" t="s">
        <v>184</v>
      </c>
      <c r="G29" s="15" t="s">
        <v>184</v>
      </c>
      <c r="H29" s="15" t="s">
        <v>184</v>
      </c>
      <c r="I29" s="15">
        <v>21</v>
      </c>
      <c r="J29" s="15">
        <v>78</v>
      </c>
      <c r="K29" s="15">
        <v>93</v>
      </c>
      <c r="L29" s="15">
        <v>93</v>
      </c>
      <c r="M29" s="37" t="s">
        <v>184</v>
      </c>
      <c r="N29" s="33" t="s">
        <v>184</v>
      </c>
      <c r="O29" s="33" t="s">
        <v>184</v>
      </c>
      <c r="P29" s="33" t="s">
        <v>184</v>
      </c>
      <c r="Q29" s="33" t="s">
        <v>184</v>
      </c>
      <c r="R29" s="33" t="s">
        <v>184</v>
      </c>
      <c r="S29" s="33">
        <v>7.0000000000000007E-2</v>
      </c>
      <c r="T29" s="33">
        <v>0.27</v>
      </c>
      <c r="U29" s="33">
        <v>0.37</v>
      </c>
      <c r="V29" s="33">
        <v>0.4</v>
      </c>
    </row>
    <row r="30" spans="1:22" ht="14.25" customHeight="1" thickBot="1" x14ac:dyDescent="0.25">
      <c r="A30" s="108" t="s">
        <v>185</v>
      </c>
      <c r="B30" s="82" t="s">
        <v>2</v>
      </c>
      <c r="C30" s="72">
        <v>3</v>
      </c>
      <c r="D30" s="72">
        <v>3</v>
      </c>
      <c r="E30" s="72">
        <v>0</v>
      </c>
      <c r="F30" s="72">
        <v>0</v>
      </c>
      <c r="G30" s="72">
        <v>3</v>
      </c>
      <c r="H30" s="72">
        <v>0</v>
      </c>
      <c r="I30" s="72">
        <v>0</v>
      </c>
      <c r="J30" s="72">
        <v>3</v>
      </c>
      <c r="K30" s="72">
        <v>0</v>
      </c>
      <c r="L30" s="72">
        <v>3</v>
      </c>
      <c r="M30" s="56" t="s">
        <v>223</v>
      </c>
      <c r="N30" s="57" t="s">
        <v>223</v>
      </c>
      <c r="O30" s="57">
        <v>0</v>
      </c>
      <c r="P30" s="57">
        <v>0</v>
      </c>
      <c r="Q30" s="57">
        <v>0.01</v>
      </c>
      <c r="R30" s="57">
        <v>0</v>
      </c>
      <c r="S30" s="57">
        <v>0</v>
      </c>
      <c r="T30" s="57">
        <v>0.01</v>
      </c>
      <c r="U30" s="57">
        <v>0</v>
      </c>
      <c r="V30" s="57">
        <v>0.01</v>
      </c>
    </row>
    <row r="31" spans="1:22" x14ac:dyDescent="0.2">
      <c r="A31" s="126" t="s">
        <v>182</v>
      </c>
      <c r="B31" s="83" t="s">
        <v>0</v>
      </c>
      <c r="C31" s="84">
        <v>663</v>
      </c>
      <c r="D31" s="84">
        <v>615</v>
      </c>
      <c r="E31" s="84">
        <v>480</v>
      </c>
      <c r="F31" s="84">
        <v>432</v>
      </c>
      <c r="G31" s="84">
        <v>519</v>
      </c>
      <c r="H31" s="84">
        <v>384</v>
      </c>
      <c r="I31" s="84">
        <v>261</v>
      </c>
      <c r="J31" s="84">
        <v>213</v>
      </c>
      <c r="K31" s="84">
        <v>159</v>
      </c>
      <c r="L31" s="84">
        <v>144</v>
      </c>
      <c r="M31" s="85">
        <v>1</v>
      </c>
      <c r="N31" s="86">
        <v>1</v>
      </c>
      <c r="O31" s="86">
        <v>1</v>
      </c>
      <c r="P31" s="86">
        <v>1</v>
      </c>
      <c r="Q31" s="86">
        <v>1</v>
      </c>
      <c r="R31" s="86">
        <v>1</v>
      </c>
      <c r="S31" s="86">
        <v>1</v>
      </c>
      <c r="T31" s="86">
        <v>1</v>
      </c>
      <c r="U31" s="86">
        <v>1</v>
      </c>
      <c r="V31" s="86">
        <v>1</v>
      </c>
    </row>
    <row r="32" spans="1:22" x14ac:dyDescent="0.2">
      <c r="A32" s="108" t="str">
        <f t="shared" ref="A32:A42" si="0">A31</f>
        <v>10 - 16 years</v>
      </c>
      <c r="B32" s="26" t="s">
        <v>16</v>
      </c>
      <c r="C32" s="74"/>
      <c r="D32" s="74"/>
      <c r="E32" s="74"/>
      <c r="F32" s="74"/>
      <c r="G32" s="74"/>
      <c r="H32" s="74"/>
      <c r="I32" s="74"/>
      <c r="J32" s="74"/>
      <c r="K32" s="74"/>
      <c r="L32" s="74"/>
      <c r="M32" s="39"/>
      <c r="N32" s="54"/>
      <c r="O32" s="54"/>
      <c r="P32" s="54"/>
      <c r="Q32" s="54"/>
      <c r="R32" s="54"/>
      <c r="S32" s="54"/>
      <c r="T32" s="54"/>
      <c r="U32" s="54"/>
      <c r="V32" s="54"/>
    </row>
    <row r="33" spans="1:22" x14ac:dyDescent="0.2">
      <c r="A33" s="108" t="str">
        <f t="shared" si="0"/>
        <v>10 - 16 years</v>
      </c>
      <c r="B33" s="22" t="s">
        <v>3</v>
      </c>
      <c r="C33" s="15">
        <v>96</v>
      </c>
      <c r="D33" s="15">
        <v>93</v>
      </c>
      <c r="E33" s="15">
        <v>72</v>
      </c>
      <c r="F33" s="15">
        <v>69</v>
      </c>
      <c r="G33" s="15">
        <v>96</v>
      </c>
      <c r="H33" s="15">
        <v>54</v>
      </c>
      <c r="I33" s="15">
        <v>39</v>
      </c>
      <c r="J33" s="15">
        <v>15</v>
      </c>
      <c r="K33" s="15">
        <v>24</v>
      </c>
      <c r="L33" s="15">
        <v>15</v>
      </c>
      <c r="M33" s="37">
        <v>0.14000000000000001</v>
      </c>
      <c r="N33" s="33">
        <v>0.15</v>
      </c>
      <c r="O33" s="33">
        <v>0.15</v>
      </c>
      <c r="P33" s="33">
        <v>0.16</v>
      </c>
      <c r="Q33" s="33">
        <v>0.18</v>
      </c>
      <c r="R33" s="33">
        <v>0.14000000000000001</v>
      </c>
      <c r="S33" s="33">
        <v>0.15</v>
      </c>
      <c r="T33" s="33">
        <v>7.0000000000000007E-2</v>
      </c>
      <c r="U33" s="33">
        <v>0.15</v>
      </c>
      <c r="V33" s="33">
        <v>0.1</v>
      </c>
    </row>
    <row r="34" spans="1:22" x14ac:dyDescent="0.2">
      <c r="A34" s="108" t="str">
        <f t="shared" si="0"/>
        <v>10 - 16 years</v>
      </c>
      <c r="B34" s="22" t="s">
        <v>4</v>
      </c>
      <c r="C34" s="15">
        <v>564</v>
      </c>
      <c r="D34" s="15">
        <v>525</v>
      </c>
      <c r="E34" s="15">
        <v>408</v>
      </c>
      <c r="F34" s="15">
        <v>363</v>
      </c>
      <c r="G34" s="15">
        <v>423</v>
      </c>
      <c r="H34" s="15">
        <v>330</v>
      </c>
      <c r="I34" s="15">
        <v>225</v>
      </c>
      <c r="J34" s="15">
        <v>198</v>
      </c>
      <c r="K34" s="15">
        <v>138</v>
      </c>
      <c r="L34" s="15">
        <v>129</v>
      </c>
      <c r="M34" s="37">
        <v>0.85</v>
      </c>
      <c r="N34" s="33">
        <v>0.85</v>
      </c>
      <c r="O34" s="33">
        <v>0.85</v>
      </c>
      <c r="P34" s="33">
        <v>0.84</v>
      </c>
      <c r="Q34" s="33">
        <v>0.82</v>
      </c>
      <c r="R34" s="33">
        <v>0.86</v>
      </c>
      <c r="S34" s="33">
        <v>0.86</v>
      </c>
      <c r="T34" s="33">
        <v>0.93</v>
      </c>
      <c r="U34" s="33">
        <v>0.87</v>
      </c>
      <c r="V34" s="33">
        <v>0.9</v>
      </c>
    </row>
    <row r="35" spans="1:22" x14ac:dyDescent="0.2">
      <c r="A35" s="108" t="str">
        <f t="shared" si="0"/>
        <v>10 - 16 years</v>
      </c>
      <c r="B35" s="18" t="s">
        <v>2</v>
      </c>
      <c r="C35" s="51">
        <v>0</v>
      </c>
      <c r="D35" s="51">
        <v>0</v>
      </c>
      <c r="E35" s="51">
        <v>0</v>
      </c>
      <c r="F35" s="51">
        <v>0</v>
      </c>
      <c r="G35" s="51">
        <v>0</v>
      </c>
      <c r="H35" s="51">
        <v>0</v>
      </c>
      <c r="I35" s="51">
        <v>0</v>
      </c>
      <c r="J35" s="51">
        <v>0</v>
      </c>
      <c r="K35" s="51">
        <v>0</v>
      </c>
      <c r="L35" s="51">
        <v>0</v>
      </c>
      <c r="M35" s="55">
        <v>0</v>
      </c>
      <c r="N35" s="41">
        <v>0</v>
      </c>
      <c r="O35" s="41">
        <v>0</v>
      </c>
      <c r="P35" s="41">
        <v>0</v>
      </c>
      <c r="Q35" s="41">
        <v>0</v>
      </c>
      <c r="R35" s="41">
        <v>0</v>
      </c>
      <c r="S35" s="41">
        <v>0</v>
      </c>
      <c r="T35" s="41">
        <v>0</v>
      </c>
      <c r="U35" s="41">
        <v>0</v>
      </c>
      <c r="V35" s="41">
        <v>0</v>
      </c>
    </row>
    <row r="36" spans="1:22" x14ac:dyDescent="0.2">
      <c r="A36" s="108" t="str">
        <f t="shared" si="0"/>
        <v>10 - 16 years</v>
      </c>
      <c r="B36" s="26" t="s">
        <v>15</v>
      </c>
      <c r="C36" s="74"/>
      <c r="D36" s="74"/>
      <c r="E36" s="74"/>
      <c r="F36" s="74"/>
      <c r="G36" s="74"/>
      <c r="H36" s="74"/>
      <c r="I36" s="74"/>
      <c r="J36" s="74"/>
      <c r="K36" s="74"/>
      <c r="L36" s="74"/>
      <c r="M36" s="39"/>
      <c r="N36" s="54"/>
      <c r="O36" s="54"/>
      <c r="P36" s="54"/>
      <c r="Q36" s="54"/>
      <c r="R36" s="54"/>
      <c r="S36" s="54"/>
      <c r="T36" s="54"/>
      <c r="U36" s="54"/>
      <c r="V36" s="54"/>
    </row>
    <row r="37" spans="1:22" x14ac:dyDescent="0.2">
      <c r="A37" s="108" t="str">
        <f t="shared" si="0"/>
        <v>10 - 16 years</v>
      </c>
      <c r="B37" s="22" t="s">
        <v>5</v>
      </c>
      <c r="C37" s="15">
        <v>162</v>
      </c>
      <c r="D37" s="15">
        <v>165</v>
      </c>
      <c r="E37" s="15">
        <v>108</v>
      </c>
      <c r="F37" s="15">
        <v>96</v>
      </c>
      <c r="G37" s="15">
        <v>114</v>
      </c>
      <c r="H37" s="15">
        <v>75</v>
      </c>
      <c r="I37" s="15">
        <v>51</v>
      </c>
      <c r="J37" s="15">
        <v>48</v>
      </c>
      <c r="K37" s="15">
        <v>39</v>
      </c>
      <c r="L37" s="15">
        <v>27</v>
      </c>
      <c r="M37" s="37">
        <v>0.24</v>
      </c>
      <c r="N37" s="33">
        <v>0.27</v>
      </c>
      <c r="O37" s="33">
        <v>0.22</v>
      </c>
      <c r="P37" s="33">
        <v>0.22</v>
      </c>
      <c r="Q37" s="33">
        <v>0.22</v>
      </c>
      <c r="R37" s="33">
        <v>0.2</v>
      </c>
      <c r="S37" s="33">
        <v>0.2</v>
      </c>
      <c r="T37" s="33">
        <v>0.23</v>
      </c>
      <c r="U37" s="33">
        <v>0.25</v>
      </c>
      <c r="V37" s="33">
        <v>0.19</v>
      </c>
    </row>
    <row r="38" spans="1:22" x14ac:dyDescent="0.2">
      <c r="A38" s="108" t="str">
        <f t="shared" si="0"/>
        <v>10 - 16 years</v>
      </c>
      <c r="B38" s="22" t="s">
        <v>14</v>
      </c>
      <c r="C38" s="15">
        <v>462</v>
      </c>
      <c r="D38" s="15">
        <v>399</v>
      </c>
      <c r="E38" s="15">
        <v>339</v>
      </c>
      <c r="F38" s="15">
        <v>300</v>
      </c>
      <c r="G38" s="15">
        <v>369</v>
      </c>
      <c r="H38" s="15">
        <v>276</v>
      </c>
      <c r="I38" s="15">
        <v>186</v>
      </c>
      <c r="J38" s="15">
        <v>153</v>
      </c>
      <c r="K38" s="15">
        <v>117</v>
      </c>
      <c r="L38" s="15">
        <v>111</v>
      </c>
      <c r="M38" s="37">
        <v>0.7</v>
      </c>
      <c r="N38" s="33">
        <v>0.65</v>
      </c>
      <c r="O38" s="33">
        <v>0.71</v>
      </c>
      <c r="P38" s="33">
        <v>0.69</v>
      </c>
      <c r="Q38" s="33">
        <v>0.71</v>
      </c>
      <c r="R38" s="33">
        <v>0.72</v>
      </c>
      <c r="S38" s="33">
        <v>0.71</v>
      </c>
      <c r="T38" s="33">
        <v>0.72</v>
      </c>
      <c r="U38" s="33">
        <v>0.74</v>
      </c>
      <c r="V38" s="33">
        <v>0.77</v>
      </c>
    </row>
    <row r="39" spans="1:22" x14ac:dyDescent="0.2">
      <c r="A39" s="108" t="str">
        <f t="shared" si="0"/>
        <v>10 - 16 years</v>
      </c>
      <c r="B39" s="22" t="s">
        <v>97</v>
      </c>
      <c r="C39" s="15">
        <v>78</v>
      </c>
      <c r="D39" s="15">
        <v>84</v>
      </c>
      <c r="E39" s="15">
        <v>60</v>
      </c>
      <c r="F39" s="15">
        <v>51</v>
      </c>
      <c r="G39" s="15">
        <v>60</v>
      </c>
      <c r="H39" s="15">
        <v>45</v>
      </c>
      <c r="I39" s="15">
        <v>27</v>
      </c>
      <c r="J39" s="15">
        <v>18</v>
      </c>
      <c r="K39" s="15">
        <v>6</v>
      </c>
      <c r="L39" s="15">
        <v>6</v>
      </c>
      <c r="M39" s="37">
        <v>0.12</v>
      </c>
      <c r="N39" s="33">
        <v>0.14000000000000001</v>
      </c>
      <c r="O39" s="33">
        <v>0.12</v>
      </c>
      <c r="P39" s="33">
        <v>0.12</v>
      </c>
      <c r="Q39" s="33">
        <v>0.12</v>
      </c>
      <c r="R39" s="33">
        <v>0.12</v>
      </c>
      <c r="S39" s="33">
        <v>0.1</v>
      </c>
      <c r="T39" s="33">
        <v>0.08</v>
      </c>
      <c r="U39" s="33">
        <v>0.04</v>
      </c>
      <c r="V39" s="33">
        <v>0.04</v>
      </c>
    </row>
    <row r="40" spans="1:22" x14ac:dyDescent="0.2">
      <c r="A40" s="108" t="str">
        <f t="shared" si="0"/>
        <v>10 - 16 years</v>
      </c>
      <c r="B40" s="22" t="s">
        <v>163</v>
      </c>
      <c r="C40" s="15">
        <v>3</v>
      </c>
      <c r="D40" s="15">
        <v>3</v>
      </c>
      <c r="E40" s="15">
        <v>3</v>
      </c>
      <c r="F40" s="15">
        <v>3</v>
      </c>
      <c r="G40" s="15">
        <v>6</v>
      </c>
      <c r="H40" s="15">
        <v>6</v>
      </c>
      <c r="I40" s="15">
        <v>3</v>
      </c>
      <c r="J40" s="15">
        <v>3</v>
      </c>
      <c r="K40" s="15">
        <v>0</v>
      </c>
      <c r="L40" s="15">
        <v>0</v>
      </c>
      <c r="M40" s="37" t="s">
        <v>223</v>
      </c>
      <c r="N40" s="33" t="s">
        <v>223</v>
      </c>
      <c r="O40" s="33">
        <v>0.01</v>
      </c>
      <c r="P40" s="33">
        <v>0.01</v>
      </c>
      <c r="Q40" s="33">
        <v>0.01</v>
      </c>
      <c r="R40" s="33">
        <v>0.02</v>
      </c>
      <c r="S40" s="33">
        <v>0.01</v>
      </c>
      <c r="T40" s="33">
        <v>0.01</v>
      </c>
      <c r="U40" s="33">
        <v>0</v>
      </c>
      <c r="V40" s="33">
        <v>0</v>
      </c>
    </row>
    <row r="41" spans="1:22" x14ac:dyDescent="0.2">
      <c r="A41" s="108" t="str">
        <f t="shared" si="0"/>
        <v>10 - 16 years</v>
      </c>
      <c r="B41" s="22" t="s">
        <v>6</v>
      </c>
      <c r="C41" s="15">
        <v>3</v>
      </c>
      <c r="D41" s="15">
        <v>6</v>
      </c>
      <c r="E41" s="15">
        <v>3</v>
      </c>
      <c r="F41" s="15">
        <v>3</v>
      </c>
      <c r="G41" s="15">
        <v>3</v>
      </c>
      <c r="H41" s="15">
        <v>3</v>
      </c>
      <c r="I41" s="15">
        <v>3</v>
      </c>
      <c r="J41" s="15">
        <v>0</v>
      </c>
      <c r="K41" s="15">
        <v>3</v>
      </c>
      <c r="L41" s="15">
        <v>0</v>
      </c>
      <c r="M41" s="37" t="s">
        <v>223</v>
      </c>
      <c r="N41" s="33">
        <v>0.01</v>
      </c>
      <c r="O41" s="33">
        <v>0.01</v>
      </c>
      <c r="P41" s="33">
        <v>0.01</v>
      </c>
      <c r="Q41" s="33">
        <v>0.01</v>
      </c>
      <c r="R41" s="33">
        <v>0.01</v>
      </c>
      <c r="S41" s="33">
        <v>0.01</v>
      </c>
      <c r="T41" s="33">
        <v>0</v>
      </c>
      <c r="U41" s="33">
        <v>0.02</v>
      </c>
      <c r="V41" s="33">
        <v>0</v>
      </c>
    </row>
    <row r="42" spans="1:22" ht="15" thickBot="1" x14ac:dyDescent="0.25">
      <c r="A42" s="108" t="str">
        <f t="shared" si="0"/>
        <v>10 - 16 years</v>
      </c>
      <c r="B42" s="87" t="s">
        <v>2</v>
      </c>
      <c r="C42" s="88">
        <v>0</v>
      </c>
      <c r="D42" s="88">
        <v>3</v>
      </c>
      <c r="E42" s="88">
        <v>3</v>
      </c>
      <c r="F42" s="88">
        <v>3</v>
      </c>
      <c r="G42" s="88">
        <v>3</v>
      </c>
      <c r="H42" s="88">
        <v>3</v>
      </c>
      <c r="I42" s="88">
        <v>9</v>
      </c>
      <c r="J42" s="88">
        <v>3</v>
      </c>
      <c r="K42" s="88">
        <v>0</v>
      </c>
      <c r="L42" s="88">
        <v>3</v>
      </c>
      <c r="M42" s="89">
        <v>0</v>
      </c>
      <c r="N42" s="90" t="s">
        <v>223</v>
      </c>
      <c r="O42" s="90">
        <v>0.01</v>
      </c>
      <c r="P42" s="90">
        <v>0.01</v>
      </c>
      <c r="Q42" s="90">
        <v>0.01</v>
      </c>
      <c r="R42" s="90">
        <v>0.01</v>
      </c>
      <c r="S42" s="90">
        <v>0.03</v>
      </c>
      <c r="T42" s="90">
        <v>0.01</v>
      </c>
      <c r="U42" s="90">
        <v>0</v>
      </c>
      <c r="V42" s="90">
        <v>0.02</v>
      </c>
    </row>
    <row r="43" spans="1:22" x14ac:dyDescent="0.2">
      <c r="A43" s="126" t="s">
        <v>183</v>
      </c>
      <c r="B43" s="83" t="s">
        <v>0</v>
      </c>
      <c r="C43" s="91" t="s">
        <v>184</v>
      </c>
      <c r="D43" s="91" t="s">
        <v>184</v>
      </c>
      <c r="E43" s="91" t="s">
        <v>184</v>
      </c>
      <c r="F43" s="91" t="s">
        <v>184</v>
      </c>
      <c r="G43" s="91" t="s">
        <v>184</v>
      </c>
      <c r="H43" s="91" t="s">
        <v>184</v>
      </c>
      <c r="I43" s="91">
        <v>21</v>
      </c>
      <c r="J43" s="91">
        <v>78</v>
      </c>
      <c r="K43" s="91">
        <v>93</v>
      </c>
      <c r="L43" s="84">
        <v>93</v>
      </c>
      <c r="M43" s="85" t="s">
        <v>184</v>
      </c>
      <c r="N43" s="86" t="s">
        <v>184</v>
      </c>
      <c r="O43" s="86" t="s">
        <v>184</v>
      </c>
      <c r="P43" s="86" t="s">
        <v>184</v>
      </c>
      <c r="Q43" s="86" t="s">
        <v>184</v>
      </c>
      <c r="R43" s="86" t="s">
        <v>184</v>
      </c>
      <c r="S43" s="86">
        <v>1</v>
      </c>
      <c r="T43" s="86">
        <v>1</v>
      </c>
      <c r="U43" s="86">
        <v>1</v>
      </c>
      <c r="V43" s="86">
        <v>1</v>
      </c>
    </row>
    <row r="44" spans="1:22" x14ac:dyDescent="0.2">
      <c r="A44" s="108" t="str">
        <f t="shared" ref="A44:A54" si="1">A43</f>
        <v>17 years</v>
      </c>
      <c r="B44" s="26" t="s">
        <v>16</v>
      </c>
      <c r="C44" s="92"/>
      <c r="D44" s="92"/>
      <c r="E44" s="92"/>
      <c r="F44" s="92"/>
      <c r="G44" s="92"/>
      <c r="H44" s="92"/>
      <c r="I44" s="92"/>
      <c r="J44" s="92"/>
      <c r="K44" s="92"/>
      <c r="L44" s="93"/>
      <c r="M44" s="39"/>
      <c r="N44" s="54"/>
      <c r="O44" s="54"/>
      <c r="P44" s="54"/>
      <c r="Q44" s="54"/>
      <c r="R44" s="54"/>
      <c r="S44" s="54"/>
      <c r="T44" s="54"/>
      <c r="U44" s="54"/>
      <c r="V44" s="54"/>
    </row>
    <row r="45" spans="1:22" x14ac:dyDescent="0.2">
      <c r="A45" s="108" t="str">
        <f t="shared" si="1"/>
        <v>17 years</v>
      </c>
      <c r="B45" s="22" t="s">
        <v>3</v>
      </c>
      <c r="C45" s="79" t="s">
        <v>184</v>
      </c>
      <c r="D45" s="79" t="s">
        <v>184</v>
      </c>
      <c r="E45" s="79" t="s">
        <v>184</v>
      </c>
      <c r="F45" s="79" t="s">
        <v>184</v>
      </c>
      <c r="G45" s="79" t="s">
        <v>184</v>
      </c>
      <c r="H45" s="79" t="s">
        <v>184</v>
      </c>
      <c r="I45" s="79">
        <v>0</v>
      </c>
      <c r="J45" s="79">
        <v>9</v>
      </c>
      <c r="K45" s="79">
        <v>6</v>
      </c>
      <c r="L45" s="15">
        <v>6</v>
      </c>
      <c r="M45" s="37" t="s">
        <v>184</v>
      </c>
      <c r="N45" s="33" t="s">
        <v>184</v>
      </c>
      <c r="O45" s="33" t="s">
        <v>184</v>
      </c>
      <c r="P45" s="33" t="s">
        <v>184</v>
      </c>
      <c r="Q45" s="33" t="s">
        <v>184</v>
      </c>
      <c r="R45" s="33" t="s">
        <v>184</v>
      </c>
      <c r="S45" s="33">
        <v>0</v>
      </c>
      <c r="T45" s="33">
        <v>0.12</v>
      </c>
      <c r="U45" s="33">
        <v>0.06</v>
      </c>
      <c r="V45" s="33">
        <v>0.06</v>
      </c>
    </row>
    <row r="46" spans="1:22" x14ac:dyDescent="0.2">
      <c r="A46" s="108" t="str">
        <f t="shared" si="1"/>
        <v>17 years</v>
      </c>
      <c r="B46" s="22" t="s">
        <v>4</v>
      </c>
      <c r="C46" s="79" t="s">
        <v>184</v>
      </c>
      <c r="D46" s="79" t="s">
        <v>184</v>
      </c>
      <c r="E46" s="79" t="s">
        <v>184</v>
      </c>
      <c r="F46" s="79" t="s">
        <v>184</v>
      </c>
      <c r="G46" s="79" t="s">
        <v>184</v>
      </c>
      <c r="H46" s="79" t="s">
        <v>184</v>
      </c>
      <c r="I46" s="79">
        <v>21</v>
      </c>
      <c r="J46" s="79">
        <v>72</v>
      </c>
      <c r="K46" s="79">
        <v>87</v>
      </c>
      <c r="L46" s="15">
        <v>87</v>
      </c>
      <c r="M46" s="37" t="s">
        <v>184</v>
      </c>
      <c r="N46" s="33" t="s">
        <v>184</v>
      </c>
      <c r="O46" s="33" t="s">
        <v>184</v>
      </c>
      <c r="P46" s="33" t="s">
        <v>184</v>
      </c>
      <c r="Q46" s="33" t="s">
        <v>184</v>
      </c>
      <c r="R46" s="33" t="s">
        <v>184</v>
      </c>
      <c r="S46" s="33">
        <v>1</v>
      </c>
      <c r="T46" s="33">
        <v>0.92</v>
      </c>
      <c r="U46" s="33">
        <v>0.94</v>
      </c>
      <c r="V46" s="33">
        <v>0.94</v>
      </c>
    </row>
    <row r="47" spans="1:22" x14ac:dyDescent="0.2">
      <c r="A47" s="108" t="str">
        <f t="shared" si="1"/>
        <v>17 years</v>
      </c>
      <c r="B47" s="18" t="s">
        <v>2</v>
      </c>
      <c r="C47" s="80" t="s">
        <v>184</v>
      </c>
      <c r="D47" s="80" t="s">
        <v>184</v>
      </c>
      <c r="E47" s="80" t="s">
        <v>184</v>
      </c>
      <c r="F47" s="80" t="s">
        <v>184</v>
      </c>
      <c r="G47" s="80" t="s">
        <v>184</v>
      </c>
      <c r="H47" s="80" t="s">
        <v>184</v>
      </c>
      <c r="I47" s="80">
        <v>0</v>
      </c>
      <c r="J47" s="80">
        <v>0</v>
      </c>
      <c r="K47" s="80">
        <v>0</v>
      </c>
      <c r="L47" s="51">
        <v>0</v>
      </c>
      <c r="M47" s="55" t="s">
        <v>184</v>
      </c>
      <c r="N47" s="41" t="s">
        <v>184</v>
      </c>
      <c r="O47" s="41" t="s">
        <v>184</v>
      </c>
      <c r="P47" s="41" t="s">
        <v>184</v>
      </c>
      <c r="Q47" s="41" t="s">
        <v>184</v>
      </c>
      <c r="R47" s="41" t="s">
        <v>184</v>
      </c>
      <c r="S47" s="41">
        <v>0</v>
      </c>
      <c r="T47" s="41">
        <v>0</v>
      </c>
      <c r="U47" s="41">
        <v>0</v>
      </c>
      <c r="V47" s="41">
        <v>0</v>
      </c>
    </row>
    <row r="48" spans="1:22" x14ac:dyDescent="0.2">
      <c r="A48" s="108" t="str">
        <f t="shared" si="1"/>
        <v>17 years</v>
      </c>
      <c r="B48" s="26" t="s">
        <v>15</v>
      </c>
      <c r="C48" s="92"/>
      <c r="D48" s="92"/>
      <c r="E48" s="92"/>
      <c r="F48" s="92"/>
      <c r="G48" s="92"/>
      <c r="H48" s="92"/>
      <c r="I48" s="92"/>
      <c r="J48" s="92"/>
      <c r="K48" s="92"/>
      <c r="L48" s="93"/>
      <c r="M48" s="39"/>
      <c r="N48" s="54"/>
      <c r="O48" s="54"/>
      <c r="P48" s="54"/>
      <c r="Q48" s="54"/>
      <c r="R48" s="54"/>
      <c r="S48" s="54"/>
      <c r="T48" s="54"/>
      <c r="U48" s="54"/>
      <c r="V48" s="54"/>
    </row>
    <row r="49" spans="1:22" x14ac:dyDescent="0.2">
      <c r="A49" s="108" t="str">
        <f t="shared" si="1"/>
        <v>17 years</v>
      </c>
      <c r="B49" s="22" t="s">
        <v>5</v>
      </c>
      <c r="C49" s="79" t="s">
        <v>184</v>
      </c>
      <c r="D49" s="79" t="s">
        <v>184</v>
      </c>
      <c r="E49" s="79" t="s">
        <v>184</v>
      </c>
      <c r="F49" s="79" t="s">
        <v>184</v>
      </c>
      <c r="G49" s="79" t="s">
        <v>184</v>
      </c>
      <c r="H49" s="79" t="s">
        <v>184</v>
      </c>
      <c r="I49" s="79">
        <v>9</v>
      </c>
      <c r="J49" s="79">
        <v>15</v>
      </c>
      <c r="K49" s="79">
        <v>21</v>
      </c>
      <c r="L49" s="15">
        <v>18</v>
      </c>
      <c r="M49" s="37" t="s">
        <v>184</v>
      </c>
      <c r="N49" s="33" t="s">
        <v>184</v>
      </c>
      <c r="O49" s="33" t="s">
        <v>184</v>
      </c>
      <c r="P49" s="33" t="s">
        <v>184</v>
      </c>
      <c r="Q49" s="33" t="s">
        <v>184</v>
      </c>
      <c r="R49" s="33" t="s">
        <v>184</v>
      </c>
      <c r="S49" s="33">
        <v>0.43</v>
      </c>
      <c r="T49" s="33">
        <v>0.19</v>
      </c>
      <c r="U49" s="33">
        <v>0.23</v>
      </c>
      <c r="V49" s="33">
        <v>0.19</v>
      </c>
    </row>
    <row r="50" spans="1:22" x14ac:dyDescent="0.2">
      <c r="A50" s="108" t="str">
        <f t="shared" si="1"/>
        <v>17 years</v>
      </c>
      <c r="B50" s="22" t="s">
        <v>14</v>
      </c>
      <c r="C50" s="79" t="s">
        <v>184</v>
      </c>
      <c r="D50" s="79" t="s">
        <v>184</v>
      </c>
      <c r="E50" s="79" t="s">
        <v>184</v>
      </c>
      <c r="F50" s="79" t="s">
        <v>184</v>
      </c>
      <c r="G50" s="79" t="s">
        <v>184</v>
      </c>
      <c r="H50" s="79" t="s">
        <v>184</v>
      </c>
      <c r="I50" s="79">
        <v>12</v>
      </c>
      <c r="J50" s="79">
        <v>54</v>
      </c>
      <c r="K50" s="79">
        <v>66</v>
      </c>
      <c r="L50" s="15">
        <v>69</v>
      </c>
      <c r="M50" s="37" t="s">
        <v>184</v>
      </c>
      <c r="N50" s="33" t="s">
        <v>184</v>
      </c>
      <c r="O50" s="33" t="s">
        <v>184</v>
      </c>
      <c r="P50" s="33" t="s">
        <v>184</v>
      </c>
      <c r="Q50" s="33" t="s">
        <v>184</v>
      </c>
      <c r="R50" s="33" t="s">
        <v>184</v>
      </c>
      <c r="S50" s="33">
        <v>0.56999999999999995</v>
      </c>
      <c r="T50" s="33">
        <v>0.69</v>
      </c>
      <c r="U50" s="33">
        <v>0.71</v>
      </c>
      <c r="V50" s="33">
        <v>0.74</v>
      </c>
    </row>
    <row r="51" spans="1:22" x14ac:dyDescent="0.2">
      <c r="A51" s="108" t="str">
        <f t="shared" si="1"/>
        <v>17 years</v>
      </c>
      <c r="B51" s="22" t="s">
        <v>97</v>
      </c>
      <c r="C51" s="79" t="s">
        <v>184</v>
      </c>
      <c r="D51" s="79" t="s">
        <v>184</v>
      </c>
      <c r="E51" s="79" t="s">
        <v>184</v>
      </c>
      <c r="F51" s="79" t="s">
        <v>184</v>
      </c>
      <c r="G51" s="79" t="s">
        <v>184</v>
      </c>
      <c r="H51" s="79" t="s">
        <v>184</v>
      </c>
      <c r="I51" s="79">
        <v>3</v>
      </c>
      <c r="J51" s="79">
        <v>6</v>
      </c>
      <c r="K51" s="79">
        <v>3</v>
      </c>
      <c r="L51" s="15">
        <v>3</v>
      </c>
      <c r="M51" s="37" t="s">
        <v>184</v>
      </c>
      <c r="N51" s="33" t="s">
        <v>184</v>
      </c>
      <c r="O51" s="33" t="s">
        <v>184</v>
      </c>
      <c r="P51" s="33" t="s">
        <v>184</v>
      </c>
      <c r="Q51" s="33" t="s">
        <v>184</v>
      </c>
      <c r="R51" s="33" t="s">
        <v>184</v>
      </c>
      <c r="S51" s="33">
        <v>0.14000000000000001</v>
      </c>
      <c r="T51" s="33">
        <v>0.08</v>
      </c>
      <c r="U51" s="33">
        <v>0.03</v>
      </c>
      <c r="V51" s="33">
        <v>0.03</v>
      </c>
    </row>
    <row r="52" spans="1:22" x14ac:dyDescent="0.2">
      <c r="A52" s="108" t="str">
        <f t="shared" si="1"/>
        <v>17 years</v>
      </c>
      <c r="B52" s="22" t="s">
        <v>163</v>
      </c>
      <c r="C52" s="79" t="s">
        <v>184</v>
      </c>
      <c r="D52" s="79" t="s">
        <v>184</v>
      </c>
      <c r="E52" s="79" t="s">
        <v>184</v>
      </c>
      <c r="F52" s="79" t="s">
        <v>184</v>
      </c>
      <c r="G52" s="79" t="s">
        <v>184</v>
      </c>
      <c r="H52" s="79" t="s">
        <v>184</v>
      </c>
      <c r="I52" s="79">
        <v>0</v>
      </c>
      <c r="J52" s="79">
        <v>3</v>
      </c>
      <c r="K52" s="79">
        <v>0</v>
      </c>
      <c r="L52" s="15">
        <v>0</v>
      </c>
      <c r="M52" s="37" t="s">
        <v>184</v>
      </c>
      <c r="N52" s="33" t="s">
        <v>184</v>
      </c>
      <c r="O52" s="33" t="s">
        <v>184</v>
      </c>
      <c r="P52" s="33" t="s">
        <v>184</v>
      </c>
      <c r="Q52" s="33" t="s">
        <v>184</v>
      </c>
      <c r="R52" s="33" t="s">
        <v>184</v>
      </c>
      <c r="S52" s="33">
        <v>0</v>
      </c>
      <c r="T52" s="33">
        <v>0.04</v>
      </c>
      <c r="U52" s="33">
        <v>0</v>
      </c>
      <c r="V52" s="33">
        <v>0</v>
      </c>
    </row>
    <row r="53" spans="1:22" x14ac:dyDescent="0.2">
      <c r="A53" s="108" t="str">
        <f t="shared" si="1"/>
        <v>17 years</v>
      </c>
      <c r="B53" s="22" t="s">
        <v>6</v>
      </c>
      <c r="C53" s="79" t="s">
        <v>184</v>
      </c>
      <c r="D53" s="79" t="s">
        <v>184</v>
      </c>
      <c r="E53" s="79" t="s">
        <v>184</v>
      </c>
      <c r="F53" s="79" t="s">
        <v>184</v>
      </c>
      <c r="G53" s="79" t="s">
        <v>184</v>
      </c>
      <c r="H53" s="79" t="s">
        <v>184</v>
      </c>
      <c r="I53" s="79">
        <v>0</v>
      </c>
      <c r="J53" s="79">
        <v>3</v>
      </c>
      <c r="K53" s="79">
        <v>0</v>
      </c>
      <c r="L53" s="15">
        <v>0</v>
      </c>
      <c r="M53" s="37" t="s">
        <v>184</v>
      </c>
      <c r="N53" s="33" t="s">
        <v>184</v>
      </c>
      <c r="O53" s="33" t="s">
        <v>184</v>
      </c>
      <c r="P53" s="33" t="s">
        <v>184</v>
      </c>
      <c r="Q53" s="33" t="s">
        <v>184</v>
      </c>
      <c r="R53" s="33" t="s">
        <v>184</v>
      </c>
      <c r="S53" s="33">
        <v>0</v>
      </c>
      <c r="T53" s="33">
        <v>0.04</v>
      </c>
      <c r="U53" s="33">
        <v>0</v>
      </c>
      <c r="V53" s="33">
        <v>0</v>
      </c>
    </row>
    <row r="54" spans="1:22" x14ac:dyDescent="0.2">
      <c r="A54" s="109" t="str">
        <f t="shared" si="1"/>
        <v>17 years</v>
      </c>
      <c r="B54" s="18" t="s">
        <v>2</v>
      </c>
      <c r="C54" s="80" t="s">
        <v>184</v>
      </c>
      <c r="D54" s="80" t="s">
        <v>184</v>
      </c>
      <c r="E54" s="80" t="s">
        <v>184</v>
      </c>
      <c r="F54" s="80" t="s">
        <v>184</v>
      </c>
      <c r="G54" s="80" t="s">
        <v>184</v>
      </c>
      <c r="H54" s="80" t="s">
        <v>184</v>
      </c>
      <c r="I54" s="80">
        <v>0</v>
      </c>
      <c r="J54" s="80">
        <v>3</v>
      </c>
      <c r="K54" s="80">
        <v>3</v>
      </c>
      <c r="L54" s="51">
        <v>6</v>
      </c>
      <c r="M54" s="55" t="s">
        <v>184</v>
      </c>
      <c r="N54" s="41" t="s">
        <v>184</v>
      </c>
      <c r="O54" s="41" t="s">
        <v>184</v>
      </c>
      <c r="P54" s="41" t="s">
        <v>184</v>
      </c>
      <c r="Q54" s="41" t="s">
        <v>184</v>
      </c>
      <c r="R54" s="41" t="s">
        <v>184</v>
      </c>
      <c r="S54" s="41">
        <v>0</v>
      </c>
      <c r="T54" s="41">
        <v>0.04</v>
      </c>
      <c r="U54" s="41">
        <v>0.03</v>
      </c>
      <c r="V54" s="41">
        <v>0.06</v>
      </c>
    </row>
  </sheetData>
  <autoFilter ref="A10:B54" xr:uid="{49B93A7C-0692-40D2-A5FD-6A81B39E278B}"/>
  <mergeCells count="13">
    <mergeCell ref="A8:V8"/>
    <mergeCell ref="A6:V6"/>
    <mergeCell ref="A7:V7"/>
    <mergeCell ref="A1:V1"/>
    <mergeCell ref="A2:V2"/>
    <mergeCell ref="A3:V3"/>
    <mergeCell ref="A4:V4"/>
    <mergeCell ref="A5:V5"/>
    <mergeCell ref="C9:L9"/>
    <mergeCell ref="M9:V9"/>
    <mergeCell ref="A11:A30"/>
    <mergeCell ref="A31:A42"/>
    <mergeCell ref="A43:A54"/>
  </mergeCells>
  <hyperlinks>
    <hyperlink ref="A6:H6" location="'Definitions and data notes'!A1" display="For more information on how to interpret these figures, please read the Definitions and data notes." xr:uid="{F8315663-AA35-48CE-9C46-7DAEDD1879CF}"/>
    <hyperlink ref="A7:H7" location="Contents!A1" display="Back to Contents page" xr:uid="{6E0EBA2E-151C-49F6-BE66-243FD566E965}"/>
  </hyperlinks>
  <pageMargins left="0.7" right="0.7" top="0.75" bottom="0.75" header="0.3" footer="0.3"/>
  <pageSetup paperSize="8"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23"/>
  <sheetViews>
    <sheetView zoomScaleNormal="100" workbookViewId="0"/>
  </sheetViews>
  <sheetFormatPr defaultRowHeight="14.25" x14ac:dyDescent="0.2"/>
  <cols>
    <col min="1" max="1" width="25.625" style="17" customWidth="1"/>
    <col min="2" max="2" width="126" style="17" customWidth="1"/>
  </cols>
  <sheetData>
    <row r="1" spans="1:11" ht="15" x14ac:dyDescent="0.2">
      <c r="A1" s="32" t="s">
        <v>17</v>
      </c>
    </row>
    <row r="2" spans="1:11" s="17" customFormat="1" ht="14.25" customHeight="1" x14ac:dyDescent="0.2">
      <c r="A2" s="7" t="s">
        <v>155</v>
      </c>
      <c r="B2" s="7"/>
      <c r="C2" s="7"/>
      <c r="D2" s="7"/>
      <c r="E2" s="7"/>
      <c r="F2" s="7"/>
      <c r="G2" s="7"/>
      <c r="H2" s="7"/>
      <c r="I2" s="7"/>
      <c r="J2" s="7"/>
      <c r="K2" s="7"/>
    </row>
    <row r="4" spans="1:11" s="17" customFormat="1" ht="24" x14ac:dyDescent="0.2">
      <c r="A4" s="97" t="s">
        <v>96</v>
      </c>
      <c r="B4" s="34" t="s">
        <v>190</v>
      </c>
    </row>
    <row r="5" spans="1:11" s="17" customFormat="1" x14ac:dyDescent="0.2">
      <c r="A5" s="97" t="s">
        <v>134</v>
      </c>
      <c r="B5" s="96" t="s">
        <v>135</v>
      </c>
    </row>
    <row r="6" spans="1:11" s="17" customFormat="1" ht="60" x14ac:dyDescent="0.2">
      <c r="A6" s="97" t="s">
        <v>148</v>
      </c>
      <c r="B6" s="99" t="s">
        <v>211</v>
      </c>
    </row>
    <row r="7" spans="1:11" s="17" customFormat="1" ht="14.25" customHeight="1" x14ac:dyDescent="0.2">
      <c r="A7" s="108" t="s">
        <v>146</v>
      </c>
      <c r="B7" s="100" t="s">
        <v>226</v>
      </c>
    </row>
    <row r="8" spans="1:11" s="17" customFormat="1" ht="192" x14ac:dyDescent="0.2">
      <c r="A8" s="108"/>
      <c r="B8" s="96" t="s">
        <v>201</v>
      </c>
    </row>
    <row r="9" spans="1:11" s="17" customFormat="1" x14ac:dyDescent="0.2">
      <c r="A9" s="108"/>
      <c r="B9" s="96" t="s">
        <v>141</v>
      </c>
    </row>
    <row r="10" spans="1:11" s="17" customFormat="1" ht="24" x14ac:dyDescent="0.2">
      <c r="A10" s="108" t="s">
        <v>150</v>
      </c>
      <c r="B10" s="96" t="s">
        <v>136</v>
      </c>
    </row>
    <row r="11" spans="1:11" s="17" customFormat="1" x14ac:dyDescent="0.2">
      <c r="A11" s="128"/>
      <c r="B11" s="96" t="s">
        <v>137</v>
      </c>
    </row>
    <row r="12" spans="1:11" s="17" customFormat="1" x14ac:dyDescent="0.2">
      <c r="A12" s="128"/>
      <c r="B12" s="100" t="s">
        <v>227</v>
      </c>
    </row>
    <row r="13" spans="1:11" s="17" customFormat="1" x14ac:dyDescent="0.2">
      <c r="A13" s="97" t="s">
        <v>100</v>
      </c>
      <c r="B13" s="96" t="s">
        <v>115</v>
      </c>
    </row>
    <row r="14" spans="1:11" s="17" customFormat="1" ht="24" x14ac:dyDescent="0.2">
      <c r="A14" s="97" t="s">
        <v>147</v>
      </c>
      <c r="B14" s="96" t="s">
        <v>202</v>
      </c>
    </row>
    <row r="15" spans="1:11" s="17" customFormat="1" ht="24" x14ac:dyDescent="0.2">
      <c r="A15" s="97" t="s">
        <v>18</v>
      </c>
      <c r="B15" s="96" t="s">
        <v>138</v>
      </c>
    </row>
    <row r="16" spans="1:11" s="17" customFormat="1" ht="120" x14ac:dyDescent="0.2">
      <c r="A16" s="97" t="s">
        <v>74</v>
      </c>
      <c r="B16" s="96" t="s">
        <v>203</v>
      </c>
    </row>
    <row r="17" spans="1:2" s="17" customFormat="1" ht="132" x14ac:dyDescent="0.2">
      <c r="A17" s="97" t="s">
        <v>1</v>
      </c>
      <c r="B17" s="101" t="s">
        <v>237</v>
      </c>
    </row>
    <row r="18" spans="1:2" s="17" customFormat="1" ht="168" x14ac:dyDescent="0.2">
      <c r="A18" s="97" t="s">
        <v>139</v>
      </c>
      <c r="B18" s="102" t="s">
        <v>204</v>
      </c>
    </row>
    <row r="19" spans="1:2" s="17" customFormat="1" ht="84" x14ac:dyDescent="0.2">
      <c r="A19" s="97" t="s">
        <v>158</v>
      </c>
      <c r="B19" s="34" t="s">
        <v>205</v>
      </c>
    </row>
    <row r="20" spans="1:2" s="17" customFormat="1" ht="36" x14ac:dyDescent="0.2">
      <c r="A20" s="97" t="s">
        <v>73</v>
      </c>
      <c r="B20" s="102" t="s">
        <v>206</v>
      </c>
    </row>
    <row r="21" spans="1:2" s="17" customFormat="1" ht="36" x14ac:dyDescent="0.2">
      <c r="A21" s="97" t="s">
        <v>112</v>
      </c>
      <c r="B21" s="11" t="s">
        <v>140</v>
      </c>
    </row>
    <row r="22" spans="1:2" s="17" customFormat="1" ht="36" x14ac:dyDescent="0.2">
      <c r="A22" s="97" t="s">
        <v>160</v>
      </c>
      <c r="B22" s="102" t="s">
        <v>207</v>
      </c>
    </row>
    <row r="23" spans="1:2" s="17" customFormat="1" ht="14.25" customHeight="1" x14ac:dyDescent="0.2">
      <c r="A23" s="97" t="s">
        <v>162</v>
      </c>
      <c r="B23" s="2" t="s">
        <v>161</v>
      </c>
    </row>
  </sheetData>
  <mergeCells count="2">
    <mergeCell ref="A7:A9"/>
    <mergeCell ref="A10:A12"/>
  </mergeCells>
  <hyperlinks>
    <hyperlink ref="A2" location="Contents!A1" display="Back to Contents page" xr:uid="{00000000-0004-0000-0700-000005000000}"/>
    <hyperlink ref="B16" r:id="rId1" display="The Australian and New Zealand Standard Offence Classification is used to categorise offences into 16 divisions, within which subdivisions and groups exist. More information on ANZSOC can be obtained from: abs.gov.au/ausstats/abs@.nsf/mf/1234.0" xr:uid="{1DB619C2-AFF1-4CE9-8EC6-86B68B928EA5}"/>
    <hyperlink ref="B5" location="'Overview-youth justice system'!A1" display="Refer to the Overview of the youth justice system tab for detailed information of the youth justice system." xr:uid="{1D765414-B273-469A-9949-61E75A0AF451}"/>
    <hyperlink ref="B10" r:id="rId2" xr:uid="{12E2CD8C-9E2A-41EC-BF59-8B52DDCE20B7}"/>
    <hyperlink ref="B11" r:id="rId3" xr:uid="{45F4F754-9E9A-4121-9451-73FFDA3AC70C}"/>
    <hyperlink ref="B9" r:id="rId4" xr:uid="{A0E7EAB6-6088-4078-9C3B-88956D1FBD29}"/>
    <hyperlink ref="B7" r:id="rId5" xr:uid="{1F065162-257C-43D8-910C-BA1636F02BA7}"/>
    <hyperlink ref="B12" r:id="rId6" display="This is more information on Youth Justice Indicators on the Ministry website. " xr:uid="{E79553B0-8DB4-46F5-B6ED-E7E862F2CE45}"/>
    <hyperlink ref="B21"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2D1B5646-AC75-4A6C-8196-01EE04587BE8}"/>
  </hyperlinks>
  <pageMargins left="0.7" right="0.7" top="0.75" bottom="0.75" header="0.3" footer="0.3"/>
  <pageSetup paperSize="8"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F50"/>
  <sheetViews>
    <sheetView workbookViewId="0">
      <selection sqref="A1:B1"/>
    </sheetView>
  </sheetViews>
  <sheetFormatPr defaultColWidth="9" defaultRowHeight="14.25" x14ac:dyDescent="0.2"/>
  <cols>
    <col min="1" max="1" width="25.625" style="17" customWidth="1"/>
    <col min="2" max="2" width="135.625" style="17" customWidth="1"/>
    <col min="3" max="16384" width="9" style="17"/>
  </cols>
  <sheetData>
    <row r="1" spans="1:6" ht="15" x14ac:dyDescent="0.2">
      <c r="A1" s="106" t="s">
        <v>130</v>
      </c>
      <c r="B1" s="106"/>
    </row>
    <row r="2" spans="1:6" s="6" customFormat="1" ht="12" x14ac:dyDescent="0.2">
      <c r="A2" s="112" t="s">
        <v>159</v>
      </c>
      <c r="B2" s="112"/>
      <c r="C2" s="7"/>
      <c r="D2" s="7"/>
      <c r="E2" s="7"/>
      <c r="F2" s="7"/>
    </row>
    <row r="3" spans="1:6" s="6" customFormat="1" ht="12" x14ac:dyDescent="0.2">
      <c r="A3" s="112" t="s">
        <v>155</v>
      </c>
      <c r="B3" s="112"/>
      <c r="C3" s="7"/>
      <c r="D3" s="7"/>
      <c r="E3" s="7"/>
      <c r="F3" s="7"/>
    </row>
    <row r="4" spans="1:6" s="13" customFormat="1" x14ac:dyDescent="0.2"/>
    <row r="5" spans="1:6" s="13" customFormat="1" ht="126.75" customHeight="1" x14ac:dyDescent="0.2">
      <c r="A5" s="95" t="s">
        <v>142</v>
      </c>
      <c r="B5" s="94" t="s">
        <v>193</v>
      </c>
    </row>
    <row r="6" spans="1:6" s="13" customFormat="1" ht="156" x14ac:dyDescent="0.2">
      <c r="A6" s="95" t="s">
        <v>143</v>
      </c>
      <c r="B6" s="94" t="s">
        <v>194</v>
      </c>
    </row>
    <row r="7" spans="1:6" s="13" customFormat="1" ht="225.75" customHeight="1" x14ac:dyDescent="0.2">
      <c r="A7" s="95" t="s">
        <v>131</v>
      </c>
      <c r="B7" s="94" t="s">
        <v>195</v>
      </c>
    </row>
    <row r="8" spans="1:6" s="13" customFormat="1" ht="28.5" customHeight="1" x14ac:dyDescent="0.2">
      <c r="A8" s="95" t="s">
        <v>196</v>
      </c>
      <c r="B8" s="94" t="s">
        <v>197</v>
      </c>
    </row>
    <row r="9" spans="1:6" s="13" customFormat="1" ht="15" customHeight="1" x14ac:dyDescent="0.2">
      <c r="A9" s="129"/>
      <c r="B9" s="129"/>
    </row>
    <row r="10" spans="1:6" s="98" customFormat="1" x14ac:dyDescent="0.2">
      <c r="A10" s="130" t="s">
        <v>132</v>
      </c>
      <c r="B10" s="130"/>
    </row>
    <row r="11" spans="1:6" s="13" customFormat="1" x14ac:dyDescent="0.2">
      <c r="A11" s="131" t="s">
        <v>133</v>
      </c>
      <c r="B11" s="131"/>
    </row>
    <row r="12" spans="1:6" s="13" customFormat="1" x14ac:dyDescent="0.2">
      <c r="A12" s="132"/>
      <c r="B12" s="132"/>
    </row>
    <row r="13" spans="1:6" s="13" customFormat="1" x14ac:dyDescent="0.2">
      <c r="A13" s="132"/>
      <c r="B13" s="132"/>
    </row>
    <row r="14" spans="1:6" s="13" customFormat="1" x14ac:dyDescent="0.2">
      <c r="A14" s="132"/>
      <c r="B14" s="132"/>
    </row>
    <row r="15" spans="1:6" s="13" customFormat="1" x14ac:dyDescent="0.2">
      <c r="A15" s="132"/>
      <c r="B15" s="132"/>
    </row>
    <row r="16" spans="1:6" s="13" customFormat="1" x14ac:dyDescent="0.2">
      <c r="A16" s="132"/>
      <c r="B16" s="132"/>
    </row>
    <row r="17" spans="1:2" s="13" customFormat="1" x14ac:dyDescent="0.2">
      <c r="A17" s="132"/>
      <c r="B17" s="132"/>
    </row>
    <row r="18" spans="1:2" s="13" customFormat="1" x14ac:dyDescent="0.2">
      <c r="A18" s="132"/>
      <c r="B18" s="132"/>
    </row>
    <row r="19" spans="1:2" s="13" customFormat="1" x14ac:dyDescent="0.2">
      <c r="A19" s="132"/>
      <c r="B19" s="132"/>
    </row>
    <row r="20" spans="1:2" s="13" customFormat="1" x14ac:dyDescent="0.2">
      <c r="A20" s="132"/>
      <c r="B20" s="132"/>
    </row>
    <row r="21" spans="1:2" s="13" customFormat="1" x14ac:dyDescent="0.2">
      <c r="A21" s="132"/>
      <c r="B21" s="132"/>
    </row>
    <row r="22" spans="1:2" s="13" customFormat="1" x14ac:dyDescent="0.2">
      <c r="A22" s="132"/>
      <c r="B22" s="132"/>
    </row>
    <row r="23" spans="1:2" s="13" customFormat="1" x14ac:dyDescent="0.2">
      <c r="A23" s="132"/>
      <c r="B23" s="132"/>
    </row>
    <row r="24" spans="1:2" s="13" customFormat="1" x14ac:dyDescent="0.2">
      <c r="A24" s="132"/>
      <c r="B24" s="132"/>
    </row>
    <row r="25" spans="1:2" s="13" customFormat="1" x14ac:dyDescent="0.2">
      <c r="A25" s="132"/>
      <c r="B25" s="132"/>
    </row>
    <row r="26" spans="1:2" s="13" customFormat="1" x14ac:dyDescent="0.2">
      <c r="A26" s="132"/>
      <c r="B26" s="132"/>
    </row>
    <row r="27" spans="1:2" s="13" customFormat="1" x14ac:dyDescent="0.2">
      <c r="A27" s="132"/>
      <c r="B27" s="132"/>
    </row>
    <row r="28" spans="1:2" s="13" customFormat="1" x14ac:dyDescent="0.2">
      <c r="A28" s="132"/>
      <c r="B28" s="132"/>
    </row>
    <row r="29" spans="1:2" s="13" customFormat="1" x14ac:dyDescent="0.2">
      <c r="A29" s="132"/>
      <c r="B29" s="132"/>
    </row>
    <row r="30" spans="1:2" s="13" customFormat="1" x14ac:dyDescent="0.2">
      <c r="A30" s="132"/>
      <c r="B30" s="132"/>
    </row>
    <row r="31" spans="1:2" s="13" customFormat="1" x14ac:dyDescent="0.2">
      <c r="A31" s="132"/>
      <c r="B31" s="132"/>
    </row>
    <row r="32" spans="1:2" s="13" customFormat="1" x14ac:dyDescent="0.2">
      <c r="A32" s="132"/>
      <c r="B32" s="132"/>
    </row>
    <row r="33" spans="1:2" s="13" customFormat="1" x14ac:dyDescent="0.2">
      <c r="A33" s="132"/>
      <c r="B33" s="132"/>
    </row>
    <row r="34" spans="1:2" s="13" customFormat="1" x14ac:dyDescent="0.2">
      <c r="A34" s="132"/>
      <c r="B34" s="132"/>
    </row>
    <row r="35" spans="1:2" s="13" customFormat="1" x14ac:dyDescent="0.2">
      <c r="A35" s="132"/>
      <c r="B35" s="132"/>
    </row>
    <row r="36" spans="1:2" s="13" customFormat="1" x14ac:dyDescent="0.2">
      <c r="A36" s="132"/>
      <c r="B36" s="132"/>
    </row>
    <row r="37" spans="1:2" s="13" customFormat="1" x14ac:dyDescent="0.2">
      <c r="A37" s="132"/>
      <c r="B37" s="132"/>
    </row>
    <row r="38" spans="1:2" s="13" customFormat="1" x14ac:dyDescent="0.2">
      <c r="A38" s="132"/>
      <c r="B38" s="132"/>
    </row>
    <row r="39" spans="1:2" s="13" customFormat="1" x14ac:dyDescent="0.2">
      <c r="A39" s="132"/>
      <c r="B39" s="132"/>
    </row>
    <row r="40" spans="1:2" s="13" customFormat="1" x14ac:dyDescent="0.2">
      <c r="A40" s="132"/>
      <c r="B40" s="132"/>
    </row>
    <row r="41" spans="1:2" s="13" customFormat="1" x14ac:dyDescent="0.2">
      <c r="A41" s="132"/>
      <c r="B41" s="132"/>
    </row>
    <row r="42" spans="1:2" s="13" customFormat="1" x14ac:dyDescent="0.2">
      <c r="A42" s="132"/>
      <c r="B42" s="132"/>
    </row>
    <row r="43" spans="1:2" s="13" customFormat="1" x14ac:dyDescent="0.2">
      <c r="A43" s="132"/>
      <c r="B43" s="132"/>
    </row>
    <row r="44" spans="1:2" s="13" customFormat="1" x14ac:dyDescent="0.2">
      <c r="A44" s="132"/>
      <c r="B44" s="132"/>
    </row>
    <row r="45" spans="1:2" s="13" customFormat="1" x14ac:dyDescent="0.2">
      <c r="A45" s="132"/>
      <c r="B45" s="132"/>
    </row>
    <row r="46" spans="1:2" s="13" customFormat="1" x14ac:dyDescent="0.2">
      <c r="A46" s="132"/>
      <c r="B46" s="132"/>
    </row>
    <row r="47" spans="1:2" s="13" customFormat="1" x14ac:dyDescent="0.2">
      <c r="A47" s="132"/>
      <c r="B47" s="132"/>
    </row>
    <row r="48" spans="1:2" s="13" customFormat="1" x14ac:dyDescent="0.2">
      <c r="A48" s="132"/>
      <c r="B48" s="132"/>
    </row>
    <row r="49" spans="1:2" s="13" customFormat="1" x14ac:dyDescent="0.2">
      <c r="A49" s="132"/>
      <c r="B49" s="132"/>
    </row>
    <row r="50" spans="1:2" s="13" customFormat="1" x14ac:dyDescent="0.2"/>
  </sheetData>
  <mergeCells count="7">
    <mergeCell ref="A1:B1"/>
    <mergeCell ref="A9:B9"/>
    <mergeCell ref="A10:B10"/>
    <mergeCell ref="A11:B11"/>
    <mergeCell ref="A12:B49"/>
    <mergeCell ref="A2:B2"/>
    <mergeCell ref="A3:B3"/>
  </mergeCells>
  <hyperlinks>
    <hyperlink ref="A2:F2" location="'Definitions and data notes'!A1" display="For more information on how to interpret these figures, please read the Definitions and data notes." xr:uid="{00000000-0004-0000-0800-000000000000}"/>
    <hyperlink ref="A3:B3" location="Contents!A1" display="Back to Contents page" xr:uid="{00000000-0004-0000-0800-000002000000}"/>
  </hyperlinks>
  <pageMargins left="0.7" right="0.7" top="0.75" bottom="0.75" header="0.3" footer="0.3"/>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F69"/>
  <sheetViews>
    <sheetView workbookViewId="0">
      <pane ySplit="5" topLeftCell="A6" activePane="bottomLeft" state="frozen"/>
      <selection activeCell="B16" sqref="B16:N24"/>
      <selection pane="bottomLeft" sqref="A1:E1"/>
    </sheetView>
  </sheetViews>
  <sheetFormatPr defaultColWidth="9" defaultRowHeight="14.25" x14ac:dyDescent="0.2"/>
  <cols>
    <col min="1" max="1" width="24.625" style="17" customWidth="1"/>
    <col min="2" max="2" width="20.625" style="17" customWidth="1"/>
    <col min="3" max="4" width="10.625" style="17" customWidth="1"/>
    <col min="5" max="5" width="16.625" style="17" customWidth="1"/>
    <col min="6" max="16384" width="9" style="17"/>
  </cols>
  <sheetData>
    <row r="1" spans="1:6" ht="15" x14ac:dyDescent="0.2">
      <c r="A1" s="106" t="s">
        <v>113</v>
      </c>
      <c r="B1" s="106"/>
      <c r="C1" s="106"/>
      <c r="D1" s="106"/>
      <c r="E1" s="106"/>
      <c r="F1" s="29"/>
    </row>
    <row r="2" spans="1:6" ht="14.25" customHeight="1" x14ac:dyDescent="0.2">
      <c r="A2" s="112" t="s">
        <v>159</v>
      </c>
      <c r="B2" s="112"/>
      <c r="C2" s="112"/>
      <c r="D2" s="112"/>
      <c r="E2" s="112"/>
      <c r="F2" s="7"/>
    </row>
    <row r="3" spans="1:6" ht="14.25" customHeight="1" x14ac:dyDescent="0.2">
      <c r="A3" s="112" t="s">
        <v>155</v>
      </c>
      <c r="B3" s="112"/>
      <c r="C3" s="112"/>
      <c r="D3" s="112"/>
      <c r="E3" s="112"/>
      <c r="F3" s="7"/>
    </row>
    <row r="4" spans="1:6" ht="24" customHeight="1" x14ac:dyDescent="0.2">
      <c r="A4" s="23" t="s">
        <v>76</v>
      </c>
      <c r="B4" s="133"/>
      <c r="C4" s="133"/>
      <c r="D4" s="133"/>
      <c r="E4" s="133"/>
      <c r="F4" s="29"/>
    </row>
    <row r="5" spans="1:6" ht="15" x14ac:dyDescent="0.2">
      <c r="A5" s="12" t="s">
        <v>110</v>
      </c>
      <c r="B5" s="12" t="s">
        <v>73</v>
      </c>
      <c r="C5" s="12" t="s">
        <v>167</v>
      </c>
      <c r="D5" s="12" t="s">
        <v>168</v>
      </c>
      <c r="E5" s="12" t="s">
        <v>69</v>
      </c>
      <c r="F5" s="29"/>
    </row>
    <row r="6" spans="1:6" x14ac:dyDescent="0.2">
      <c r="A6" s="135" t="s">
        <v>102</v>
      </c>
      <c r="B6" s="5" t="s">
        <v>20</v>
      </c>
      <c r="C6" s="44" t="s">
        <v>169</v>
      </c>
      <c r="E6" s="5"/>
    </row>
    <row r="7" spans="1:6" x14ac:dyDescent="0.2">
      <c r="A7" s="135" t="s">
        <v>102</v>
      </c>
      <c r="B7" s="5" t="s">
        <v>21</v>
      </c>
      <c r="C7" s="44" t="s">
        <v>169</v>
      </c>
      <c r="E7" s="5"/>
    </row>
    <row r="8" spans="1:6" x14ac:dyDescent="0.2">
      <c r="A8" s="135" t="s">
        <v>102</v>
      </c>
      <c r="B8" s="5" t="s">
        <v>170</v>
      </c>
      <c r="C8" s="44" t="s">
        <v>169</v>
      </c>
      <c r="E8" s="5"/>
    </row>
    <row r="9" spans="1:6" x14ac:dyDescent="0.2">
      <c r="A9" s="136" t="s">
        <v>102</v>
      </c>
      <c r="B9" s="8" t="s">
        <v>213</v>
      </c>
      <c r="C9" s="45" t="s">
        <v>169</v>
      </c>
      <c r="D9" s="45" t="s">
        <v>169</v>
      </c>
      <c r="E9" s="8"/>
    </row>
    <row r="10" spans="1:6" x14ac:dyDescent="0.2">
      <c r="A10" s="137" t="s">
        <v>151</v>
      </c>
      <c r="B10" s="5" t="s">
        <v>22</v>
      </c>
      <c r="C10" s="44" t="s">
        <v>169</v>
      </c>
      <c r="E10" s="5"/>
    </row>
    <row r="11" spans="1:6" x14ac:dyDescent="0.2">
      <c r="A11" s="137" t="str">
        <f t="shared" ref="A11:A12" si="0">A10</f>
        <v>Waitematā</v>
      </c>
      <c r="B11" s="5" t="s">
        <v>171</v>
      </c>
      <c r="C11" s="44" t="s">
        <v>169</v>
      </c>
      <c r="E11" s="5"/>
    </row>
    <row r="12" spans="1:6" x14ac:dyDescent="0.2">
      <c r="A12" s="136" t="str">
        <f t="shared" si="0"/>
        <v>Waitematā</v>
      </c>
      <c r="B12" s="8" t="s">
        <v>23</v>
      </c>
      <c r="C12" s="45" t="s">
        <v>169</v>
      </c>
      <c r="D12" s="46"/>
      <c r="E12" s="8" t="s">
        <v>71</v>
      </c>
    </row>
    <row r="13" spans="1:6" x14ac:dyDescent="0.2">
      <c r="A13" s="43" t="s">
        <v>7</v>
      </c>
      <c r="B13" s="8" t="s">
        <v>7</v>
      </c>
      <c r="C13" s="47" t="s">
        <v>169</v>
      </c>
      <c r="D13" s="47" t="s">
        <v>169</v>
      </c>
      <c r="E13" s="8"/>
    </row>
    <row r="14" spans="1:6" x14ac:dyDescent="0.2">
      <c r="A14" s="134" t="s">
        <v>103</v>
      </c>
      <c r="B14" s="5" t="s">
        <v>8</v>
      </c>
      <c r="C14" s="44" t="s">
        <v>169</v>
      </c>
      <c r="E14" s="5"/>
    </row>
    <row r="15" spans="1:6" x14ac:dyDescent="0.2">
      <c r="A15" s="137" t="s">
        <v>103</v>
      </c>
      <c r="B15" s="5" t="s">
        <v>24</v>
      </c>
      <c r="C15" s="44" t="s">
        <v>169</v>
      </c>
      <c r="E15" s="5"/>
    </row>
    <row r="16" spans="1:6" x14ac:dyDescent="0.2">
      <c r="A16" s="136" t="s">
        <v>103</v>
      </c>
      <c r="B16" s="8" t="s">
        <v>25</v>
      </c>
      <c r="C16" s="45" t="s">
        <v>169</v>
      </c>
      <c r="D16" s="46"/>
      <c r="E16" s="8"/>
    </row>
    <row r="17" spans="1:5" x14ac:dyDescent="0.2">
      <c r="A17" s="134" t="s">
        <v>9</v>
      </c>
      <c r="B17" s="5" t="s">
        <v>26</v>
      </c>
      <c r="C17" s="44" t="s">
        <v>169</v>
      </c>
      <c r="D17" s="44" t="s">
        <v>169</v>
      </c>
      <c r="E17" s="5"/>
    </row>
    <row r="18" spans="1:5" x14ac:dyDescent="0.2">
      <c r="A18" s="135" t="s">
        <v>9</v>
      </c>
      <c r="B18" s="5" t="s">
        <v>27</v>
      </c>
      <c r="C18" s="44" t="s">
        <v>169</v>
      </c>
      <c r="E18" s="5"/>
    </row>
    <row r="19" spans="1:5" x14ac:dyDescent="0.2">
      <c r="A19" s="135" t="s">
        <v>9</v>
      </c>
      <c r="B19" s="5" t="s">
        <v>28</v>
      </c>
      <c r="C19" s="44" t="s">
        <v>169</v>
      </c>
      <c r="E19" s="5"/>
    </row>
    <row r="20" spans="1:5" x14ac:dyDescent="0.2">
      <c r="A20" s="135" t="s">
        <v>9</v>
      </c>
      <c r="B20" s="5" t="s">
        <v>29</v>
      </c>
      <c r="C20" s="44" t="s">
        <v>169</v>
      </c>
      <c r="E20" s="5"/>
    </row>
    <row r="21" spans="1:5" x14ac:dyDescent="0.2">
      <c r="A21" s="135" t="s">
        <v>9</v>
      </c>
      <c r="B21" s="5" t="s">
        <v>172</v>
      </c>
      <c r="C21" s="44" t="s">
        <v>169</v>
      </c>
      <c r="E21" s="5"/>
    </row>
    <row r="22" spans="1:5" x14ac:dyDescent="0.2">
      <c r="A22" s="136" t="s">
        <v>9</v>
      </c>
      <c r="B22" s="8" t="s">
        <v>32</v>
      </c>
      <c r="C22" s="45" t="s">
        <v>169</v>
      </c>
      <c r="D22" s="46"/>
      <c r="E22" s="8"/>
    </row>
    <row r="23" spans="1:5" x14ac:dyDescent="0.2">
      <c r="A23" s="134" t="s">
        <v>104</v>
      </c>
      <c r="B23" s="5" t="s">
        <v>173</v>
      </c>
      <c r="C23" s="44" t="s">
        <v>169</v>
      </c>
      <c r="E23" s="5"/>
    </row>
    <row r="24" spans="1:5" x14ac:dyDescent="0.2">
      <c r="A24" s="135" t="s">
        <v>104</v>
      </c>
      <c r="B24" s="5" t="s">
        <v>31</v>
      </c>
      <c r="C24" s="44" t="s">
        <v>169</v>
      </c>
      <c r="D24" s="44" t="s">
        <v>169</v>
      </c>
      <c r="E24" s="5"/>
    </row>
    <row r="25" spans="1:5" x14ac:dyDescent="0.2">
      <c r="A25" s="135" t="s">
        <v>104</v>
      </c>
      <c r="B25" s="5" t="s">
        <v>225</v>
      </c>
      <c r="C25" s="44" t="s">
        <v>169</v>
      </c>
      <c r="E25" s="5"/>
    </row>
    <row r="26" spans="1:5" x14ac:dyDescent="0.2">
      <c r="A26" s="136" t="s">
        <v>104</v>
      </c>
      <c r="B26" s="8" t="s">
        <v>174</v>
      </c>
      <c r="C26" s="45" t="s">
        <v>169</v>
      </c>
      <c r="D26" s="46"/>
      <c r="E26" s="8"/>
    </row>
    <row r="27" spans="1:5" x14ac:dyDescent="0.2">
      <c r="A27" s="134" t="s">
        <v>105</v>
      </c>
      <c r="B27" s="5" t="s">
        <v>30</v>
      </c>
      <c r="C27" s="44" t="s">
        <v>169</v>
      </c>
      <c r="D27" s="44" t="s">
        <v>169</v>
      </c>
      <c r="E27" s="5"/>
    </row>
    <row r="28" spans="1:5" x14ac:dyDescent="0.2">
      <c r="A28" s="135" t="s">
        <v>105</v>
      </c>
      <c r="B28" s="5" t="s">
        <v>33</v>
      </c>
      <c r="C28" s="44" t="s">
        <v>169</v>
      </c>
      <c r="E28" s="5"/>
    </row>
    <row r="29" spans="1:5" x14ac:dyDescent="0.2">
      <c r="A29" s="135" t="s">
        <v>105</v>
      </c>
      <c r="B29" s="5" t="s">
        <v>175</v>
      </c>
      <c r="C29" s="44" t="s">
        <v>169</v>
      </c>
      <c r="E29" s="5"/>
    </row>
    <row r="30" spans="1:5" x14ac:dyDescent="0.2">
      <c r="A30" s="136" t="s">
        <v>105</v>
      </c>
      <c r="B30" s="8" t="s">
        <v>34</v>
      </c>
      <c r="C30" s="45" t="s">
        <v>169</v>
      </c>
      <c r="D30" s="46"/>
      <c r="E30" s="8"/>
    </row>
    <row r="31" spans="1:5" x14ac:dyDescent="0.2">
      <c r="A31" s="134" t="s">
        <v>106</v>
      </c>
      <c r="B31" s="5" t="s">
        <v>35</v>
      </c>
      <c r="C31" s="44" t="s">
        <v>169</v>
      </c>
      <c r="E31" s="5"/>
    </row>
    <row r="32" spans="1:5" x14ac:dyDescent="0.2">
      <c r="A32" s="135" t="s">
        <v>106</v>
      </c>
      <c r="B32" s="5" t="s">
        <v>36</v>
      </c>
      <c r="C32" s="44" t="s">
        <v>169</v>
      </c>
      <c r="E32" s="5"/>
    </row>
    <row r="33" spans="1:5" x14ac:dyDescent="0.2">
      <c r="A33" s="135" t="s">
        <v>106</v>
      </c>
      <c r="B33" s="5" t="s">
        <v>37</v>
      </c>
      <c r="C33" s="44" t="s">
        <v>169</v>
      </c>
      <c r="D33" s="44" t="s">
        <v>169</v>
      </c>
      <c r="E33" s="5"/>
    </row>
    <row r="34" spans="1:5" x14ac:dyDescent="0.2">
      <c r="A34" s="135" t="s">
        <v>106</v>
      </c>
      <c r="B34" s="5" t="s">
        <v>176</v>
      </c>
      <c r="C34" s="44" t="s">
        <v>169</v>
      </c>
      <c r="E34" s="5"/>
    </row>
    <row r="35" spans="1:5" x14ac:dyDescent="0.2">
      <c r="A35" s="135" t="s">
        <v>106</v>
      </c>
      <c r="B35" s="5" t="s">
        <v>38</v>
      </c>
      <c r="C35" s="44" t="s">
        <v>169</v>
      </c>
      <c r="E35" s="5"/>
    </row>
    <row r="36" spans="1:5" x14ac:dyDescent="0.2">
      <c r="A36" s="136" t="s">
        <v>106</v>
      </c>
      <c r="B36" s="8" t="s">
        <v>39</v>
      </c>
      <c r="C36" s="45" t="s">
        <v>169</v>
      </c>
      <c r="D36" s="46"/>
      <c r="E36" s="8"/>
    </row>
    <row r="37" spans="1:5" x14ac:dyDescent="0.2">
      <c r="A37" s="134" t="s">
        <v>98</v>
      </c>
      <c r="B37" s="5" t="s">
        <v>177</v>
      </c>
      <c r="C37" s="44" t="s">
        <v>169</v>
      </c>
      <c r="E37" s="5"/>
    </row>
    <row r="38" spans="1:5" x14ac:dyDescent="0.2">
      <c r="A38" s="135" t="s">
        <v>98</v>
      </c>
      <c r="B38" s="5" t="s">
        <v>40</v>
      </c>
      <c r="C38" s="44" t="s">
        <v>169</v>
      </c>
      <c r="E38" s="5"/>
    </row>
    <row r="39" spans="1:5" x14ac:dyDescent="0.2">
      <c r="A39" s="135" t="s">
        <v>98</v>
      </c>
      <c r="B39" s="5" t="s">
        <v>41</v>
      </c>
      <c r="C39" s="44" t="s">
        <v>169</v>
      </c>
      <c r="D39" s="44" t="s">
        <v>169</v>
      </c>
      <c r="E39" s="5"/>
    </row>
    <row r="40" spans="1:5" x14ac:dyDescent="0.2">
      <c r="A40" s="135" t="s">
        <v>98</v>
      </c>
      <c r="B40" s="5" t="s">
        <v>42</v>
      </c>
      <c r="C40" s="44" t="s">
        <v>169</v>
      </c>
      <c r="E40" s="5"/>
    </row>
    <row r="41" spans="1:5" x14ac:dyDescent="0.2">
      <c r="A41" s="136" t="s">
        <v>98</v>
      </c>
      <c r="B41" s="8" t="s">
        <v>99</v>
      </c>
      <c r="C41" s="45" t="s">
        <v>169</v>
      </c>
      <c r="D41" s="45" t="s">
        <v>169</v>
      </c>
      <c r="E41" s="8"/>
    </row>
    <row r="42" spans="1:5" x14ac:dyDescent="0.2">
      <c r="A42" s="134" t="s">
        <v>178</v>
      </c>
      <c r="B42" s="5" t="s">
        <v>43</v>
      </c>
      <c r="C42" s="44" t="s">
        <v>169</v>
      </c>
      <c r="E42" s="5"/>
    </row>
    <row r="43" spans="1:5" x14ac:dyDescent="0.2">
      <c r="A43" s="135" t="s">
        <v>10</v>
      </c>
      <c r="B43" s="5" t="s">
        <v>44</v>
      </c>
      <c r="C43" s="44" t="s">
        <v>169</v>
      </c>
      <c r="E43" s="9" t="s">
        <v>71</v>
      </c>
    </row>
    <row r="44" spans="1:5" x14ac:dyDescent="0.2">
      <c r="A44" s="135" t="s">
        <v>10</v>
      </c>
      <c r="B44" s="5" t="s">
        <v>45</v>
      </c>
      <c r="C44" s="44" t="s">
        <v>169</v>
      </c>
      <c r="E44" s="5"/>
    </row>
    <row r="45" spans="1:5" x14ac:dyDescent="0.2">
      <c r="A45" s="135" t="s">
        <v>10</v>
      </c>
      <c r="B45" s="5" t="s">
        <v>46</v>
      </c>
      <c r="C45" s="44" t="s">
        <v>169</v>
      </c>
      <c r="D45" s="44" t="s">
        <v>169</v>
      </c>
      <c r="E45" s="5"/>
    </row>
    <row r="46" spans="1:5" x14ac:dyDescent="0.2">
      <c r="A46" s="136" t="s">
        <v>10</v>
      </c>
      <c r="B46" s="8" t="s">
        <v>47</v>
      </c>
      <c r="C46" s="45" t="s">
        <v>169</v>
      </c>
      <c r="D46" s="45" t="s">
        <v>169</v>
      </c>
      <c r="E46" s="8"/>
    </row>
    <row r="47" spans="1:5" x14ac:dyDescent="0.2">
      <c r="A47" s="135" t="s">
        <v>107</v>
      </c>
      <c r="B47" s="5" t="s">
        <v>49</v>
      </c>
      <c r="C47" s="44" t="s">
        <v>169</v>
      </c>
      <c r="E47" s="5" t="s">
        <v>70</v>
      </c>
    </row>
    <row r="48" spans="1:5" x14ac:dyDescent="0.2">
      <c r="A48" s="135" t="s">
        <v>107</v>
      </c>
      <c r="B48" s="5" t="s">
        <v>50</v>
      </c>
      <c r="C48" s="44" t="s">
        <v>169</v>
      </c>
      <c r="E48" s="5" t="s">
        <v>71</v>
      </c>
    </row>
    <row r="49" spans="1:5" x14ac:dyDescent="0.2">
      <c r="A49" s="135" t="s">
        <v>107</v>
      </c>
      <c r="B49" s="5" t="s">
        <v>51</v>
      </c>
      <c r="C49" s="44" t="s">
        <v>169</v>
      </c>
      <c r="E49" s="5"/>
    </row>
    <row r="50" spans="1:5" x14ac:dyDescent="0.2">
      <c r="A50" s="135" t="s">
        <v>107</v>
      </c>
      <c r="B50" s="8" t="s">
        <v>52</v>
      </c>
      <c r="C50" s="45" t="s">
        <v>169</v>
      </c>
      <c r="D50" s="46"/>
      <c r="E50" s="8" t="s">
        <v>71</v>
      </c>
    </row>
    <row r="51" spans="1:5" x14ac:dyDescent="0.2">
      <c r="A51" s="134" t="s">
        <v>11</v>
      </c>
      <c r="B51" s="5" t="s">
        <v>48</v>
      </c>
      <c r="C51" s="44" t="s">
        <v>169</v>
      </c>
      <c r="E51" s="5"/>
    </row>
    <row r="52" spans="1:5" x14ac:dyDescent="0.2">
      <c r="A52" s="136" t="s">
        <v>11</v>
      </c>
      <c r="B52" s="8" t="s">
        <v>11</v>
      </c>
      <c r="C52" s="45" t="s">
        <v>169</v>
      </c>
      <c r="D52" s="45" t="s">
        <v>169</v>
      </c>
      <c r="E52" s="8"/>
    </row>
    <row r="53" spans="1:5" x14ac:dyDescent="0.2">
      <c r="A53" s="134" t="s">
        <v>12</v>
      </c>
      <c r="B53" s="5" t="s">
        <v>53</v>
      </c>
      <c r="C53" s="44" t="s">
        <v>169</v>
      </c>
      <c r="D53" s="44" t="s">
        <v>169</v>
      </c>
      <c r="E53" s="5"/>
    </row>
    <row r="54" spans="1:5" x14ac:dyDescent="0.2">
      <c r="A54" s="135" t="s">
        <v>12</v>
      </c>
      <c r="B54" s="5" t="s">
        <v>54</v>
      </c>
      <c r="C54" s="44" t="s">
        <v>169</v>
      </c>
      <c r="D54" s="44" t="s">
        <v>169</v>
      </c>
      <c r="E54" s="5"/>
    </row>
    <row r="55" spans="1:5" x14ac:dyDescent="0.2">
      <c r="A55" s="135" t="s">
        <v>12</v>
      </c>
      <c r="B55" s="5" t="s">
        <v>179</v>
      </c>
      <c r="C55" s="44" t="s">
        <v>169</v>
      </c>
      <c r="E55" s="5"/>
    </row>
    <row r="56" spans="1:5" x14ac:dyDescent="0.2">
      <c r="A56" s="135" t="s">
        <v>12</v>
      </c>
      <c r="B56" s="5" t="s">
        <v>55</v>
      </c>
      <c r="C56" s="44" t="s">
        <v>169</v>
      </c>
      <c r="D56" s="44" t="s">
        <v>169</v>
      </c>
      <c r="E56" s="5"/>
    </row>
    <row r="57" spans="1:5" x14ac:dyDescent="0.2">
      <c r="A57" s="135" t="s">
        <v>12</v>
      </c>
      <c r="B57" s="5" t="s">
        <v>56</v>
      </c>
      <c r="C57" s="44" t="s">
        <v>169</v>
      </c>
      <c r="E57" s="5"/>
    </row>
    <row r="58" spans="1:5" x14ac:dyDescent="0.2">
      <c r="A58" s="136" t="s">
        <v>12</v>
      </c>
      <c r="B58" s="8" t="s">
        <v>57</v>
      </c>
      <c r="C58" s="45" t="s">
        <v>169</v>
      </c>
      <c r="D58" s="46"/>
      <c r="E58" s="8" t="s">
        <v>71</v>
      </c>
    </row>
    <row r="59" spans="1:5" x14ac:dyDescent="0.2">
      <c r="A59" s="134" t="s">
        <v>13</v>
      </c>
      <c r="B59" s="5" t="s">
        <v>58</v>
      </c>
      <c r="C59" s="44" t="s">
        <v>169</v>
      </c>
      <c r="E59" s="5"/>
    </row>
    <row r="60" spans="1:5" x14ac:dyDescent="0.2">
      <c r="A60" s="135" t="s">
        <v>13</v>
      </c>
      <c r="B60" s="5" t="s">
        <v>59</v>
      </c>
      <c r="C60" s="44" t="s">
        <v>169</v>
      </c>
      <c r="D60" s="44" t="s">
        <v>169</v>
      </c>
      <c r="E60" s="5"/>
    </row>
    <row r="61" spans="1:5" x14ac:dyDescent="0.2">
      <c r="A61" s="136" t="s">
        <v>13</v>
      </c>
      <c r="B61" s="8" t="s">
        <v>60</v>
      </c>
      <c r="C61" s="45" t="s">
        <v>169</v>
      </c>
      <c r="D61" s="46"/>
      <c r="E61" s="8" t="s">
        <v>72</v>
      </c>
    </row>
    <row r="62" spans="1:5" x14ac:dyDescent="0.2">
      <c r="A62" s="134" t="s">
        <v>108</v>
      </c>
      <c r="B62" s="5" t="s">
        <v>61</v>
      </c>
      <c r="C62" s="44" t="s">
        <v>169</v>
      </c>
      <c r="E62" s="5" t="s">
        <v>72</v>
      </c>
    </row>
    <row r="63" spans="1:5" x14ac:dyDescent="0.2">
      <c r="A63" s="135" t="s">
        <v>108</v>
      </c>
      <c r="B63" s="5" t="s">
        <v>62</v>
      </c>
      <c r="C63" s="44" t="s">
        <v>169</v>
      </c>
      <c r="D63" s="44" t="s">
        <v>169</v>
      </c>
      <c r="E63" s="5"/>
    </row>
    <row r="64" spans="1:5" x14ac:dyDescent="0.2">
      <c r="A64" s="135" t="s">
        <v>108</v>
      </c>
      <c r="B64" s="5" t="s">
        <v>63</v>
      </c>
      <c r="C64" s="44" t="s">
        <v>169</v>
      </c>
      <c r="E64" s="5"/>
    </row>
    <row r="65" spans="1:5" x14ac:dyDescent="0.2">
      <c r="A65" s="136" t="s">
        <v>108</v>
      </c>
      <c r="B65" s="8" t="s">
        <v>64</v>
      </c>
      <c r="C65" s="45" t="s">
        <v>169</v>
      </c>
      <c r="D65" s="45" t="s">
        <v>169</v>
      </c>
      <c r="E65" s="8"/>
    </row>
    <row r="66" spans="1:5" x14ac:dyDescent="0.2">
      <c r="A66" s="134" t="s">
        <v>109</v>
      </c>
      <c r="B66" s="5" t="s">
        <v>65</v>
      </c>
      <c r="C66" s="44" t="s">
        <v>169</v>
      </c>
      <c r="E66" s="5"/>
    </row>
    <row r="67" spans="1:5" x14ac:dyDescent="0.2">
      <c r="A67" s="135" t="s">
        <v>109</v>
      </c>
      <c r="B67" s="5" t="s">
        <v>66</v>
      </c>
      <c r="C67" s="44" t="s">
        <v>169</v>
      </c>
      <c r="E67" s="5"/>
    </row>
    <row r="68" spans="1:5" x14ac:dyDescent="0.2">
      <c r="A68" s="135" t="s">
        <v>109</v>
      </c>
      <c r="B68" s="5" t="s">
        <v>67</v>
      </c>
      <c r="C68" s="44" t="s">
        <v>169</v>
      </c>
      <c r="D68" s="44" t="s">
        <v>169</v>
      </c>
      <c r="E68" s="5"/>
    </row>
    <row r="69" spans="1:5" x14ac:dyDescent="0.2">
      <c r="A69" s="136" t="s">
        <v>109</v>
      </c>
      <c r="B69" s="8" t="s">
        <v>68</v>
      </c>
      <c r="C69" s="45" t="s">
        <v>169</v>
      </c>
      <c r="D69" s="46"/>
      <c r="E69" s="8"/>
    </row>
  </sheetData>
  <autoFilter ref="A5:A69" xr:uid="{00000000-0009-0000-0000-000009000000}"/>
  <mergeCells count="19">
    <mergeCell ref="A62:A65"/>
    <mergeCell ref="A66:A69"/>
    <mergeCell ref="A31:A36"/>
    <mergeCell ref="A37:A41"/>
    <mergeCell ref="A42:A46"/>
    <mergeCell ref="A53:A58"/>
    <mergeCell ref="A59:A61"/>
    <mergeCell ref="A47:A50"/>
    <mergeCell ref="A51:A52"/>
    <mergeCell ref="A1:E1"/>
    <mergeCell ref="A2:E2"/>
    <mergeCell ref="A3:E3"/>
    <mergeCell ref="B4:E4"/>
    <mergeCell ref="A27:A30"/>
    <mergeCell ref="A6:A9"/>
    <mergeCell ref="A14:A16"/>
    <mergeCell ref="A10:A12"/>
    <mergeCell ref="A17:A22"/>
    <mergeCell ref="A23:A26"/>
  </mergeCells>
  <hyperlinks>
    <hyperlink ref="A3:E3" location="Contents!A1" display="Back to contents page" xr:uid="{9F7837CA-39FB-4611-8188-4C85EFE05702}"/>
    <hyperlink ref="A2:E2" location="'Definitions and data notes'!A1" display="Back to definitions and data notes" xr:uid="{EBE7E368-120B-4595-B592-CD270AF72051}"/>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DB79-46FE-46D4-B7DF-35D7075ED357}">
  <sheetPr codeName="Sheet10">
    <pageSetUpPr fitToPage="1"/>
  </sheetPr>
  <dimension ref="A1:V24"/>
  <sheetViews>
    <sheetView workbookViewId="0">
      <selection sqref="A1:V1"/>
    </sheetView>
  </sheetViews>
  <sheetFormatPr defaultColWidth="9" defaultRowHeight="14.25" x14ac:dyDescent="0.2"/>
  <cols>
    <col min="1" max="1" width="15.625" style="17" customWidth="1"/>
    <col min="2" max="2" width="35.625" style="17" customWidth="1"/>
    <col min="3" max="22" width="8.125" style="17" customWidth="1"/>
    <col min="23" max="16384" width="9" style="17"/>
  </cols>
  <sheetData>
    <row r="1" spans="1:22" s="30" customFormat="1" ht="15" x14ac:dyDescent="0.2">
      <c r="A1" s="106" t="s">
        <v>214</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7" t="s">
        <v>210</v>
      </c>
      <c r="B2" s="107"/>
      <c r="C2" s="107"/>
      <c r="D2" s="107"/>
      <c r="E2" s="107"/>
      <c r="F2" s="107"/>
      <c r="G2" s="107"/>
      <c r="H2" s="107"/>
      <c r="I2" s="107"/>
      <c r="J2" s="107"/>
      <c r="K2" s="107"/>
      <c r="L2" s="107"/>
      <c r="M2" s="107"/>
      <c r="N2" s="107"/>
      <c r="O2" s="107"/>
      <c r="P2" s="107"/>
      <c r="Q2" s="107"/>
      <c r="R2" s="107"/>
      <c r="S2" s="107"/>
      <c r="T2" s="107"/>
      <c r="U2" s="107"/>
      <c r="V2" s="107"/>
    </row>
    <row r="3" spans="1:22" s="13" customFormat="1" ht="48.75" customHeight="1" x14ac:dyDescent="0.2">
      <c r="A3" s="103" t="s">
        <v>199</v>
      </c>
      <c r="B3" s="103"/>
      <c r="C3" s="103"/>
      <c r="D3" s="103"/>
      <c r="E3" s="103"/>
      <c r="F3" s="103"/>
      <c r="G3" s="103"/>
      <c r="H3" s="103"/>
      <c r="I3" s="103"/>
      <c r="J3" s="103"/>
      <c r="K3" s="103"/>
      <c r="L3" s="103"/>
      <c r="M3" s="103"/>
      <c r="N3" s="103"/>
      <c r="O3" s="103"/>
      <c r="P3" s="103"/>
      <c r="Q3" s="103"/>
      <c r="R3" s="103"/>
      <c r="S3" s="103"/>
      <c r="T3" s="103"/>
      <c r="U3" s="103"/>
      <c r="V3" s="103"/>
    </row>
    <row r="4" spans="1:22" s="13" customFormat="1" ht="14.25" customHeight="1" x14ac:dyDescent="0.2">
      <c r="A4" s="103" t="s">
        <v>200</v>
      </c>
      <c r="B4" s="103"/>
      <c r="C4" s="103"/>
      <c r="D4" s="103"/>
      <c r="E4" s="103"/>
      <c r="F4" s="103"/>
      <c r="G4" s="103"/>
      <c r="H4" s="103"/>
      <c r="I4" s="103"/>
      <c r="J4" s="103"/>
      <c r="K4" s="103"/>
      <c r="L4" s="103"/>
      <c r="M4" s="103"/>
      <c r="N4" s="103"/>
      <c r="O4" s="103"/>
      <c r="P4" s="103"/>
      <c r="Q4" s="103"/>
      <c r="R4" s="103"/>
      <c r="S4" s="103"/>
      <c r="T4" s="103"/>
      <c r="U4" s="103"/>
      <c r="V4" s="103"/>
    </row>
    <row r="5" spans="1:22" ht="14.25" customHeight="1" x14ac:dyDescent="0.2">
      <c r="A5" s="112" t="s">
        <v>154</v>
      </c>
      <c r="B5" s="112"/>
      <c r="C5" s="112"/>
      <c r="D5" s="112"/>
      <c r="E5" s="112"/>
      <c r="F5" s="112"/>
      <c r="G5" s="112"/>
      <c r="H5" s="112"/>
      <c r="I5" s="112"/>
      <c r="J5" s="112"/>
      <c r="K5" s="112"/>
      <c r="L5" s="112"/>
      <c r="M5" s="112"/>
      <c r="N5" s="112"/>
      <c r="O5" s="112"/>
      <c r="P5" s="112"/>
      <c r="Q5" s="112"/>
      <c r="R5" s="112"/>
      <c r="S5" s="112"/>
      <c r="T5" s="112"/>
      <c r="U5" s="112"/>
      <c r="V5" s="112"/>
    </row>
    <row r="6" spans="1:22" ht="14.25" customHeight="1" x14ac:dyDescent="0.2">
      <c r="A6" s="112" t="s">
        <v>155</v>
      </c>
      <c r="B6" s="112"/>
      <c r="C6" s="112"/>
      <c r="D6" s="112"/>
      <c r="E6" s="112"/>
      <c r="F6" s="112"/>
      <c r="G6" s="112"/>
      <c r="H6" s="112"/>
      <c r="I6" s="112"/>
      <c r="J6" s="112"/>
      <c r="K6" s="112"/>
      <c r="L6" s="112"/>
      <c r="M6" s="112"/>
      <c r="N6" s="112"/>
      <c r="O6" s="112"/>
      <c r="P6" s="112"/>
      <c r="Q6" s="112"/>
      <c r="R6" s="112"/>
      <c r="S6" s="112"/>
      <c r="T6" s="112"/>
      <c r="U6" s="112"/>
      <c r="V6" s="112"/>
    </row>
    <row r="7" spans="1:22" s="13" customFormat="1" ht="15.6" customHeight="1" x14ac:dyDescent="0.2">
      <c r="A7" s="103" t="s">
        <v>228</v>
      </c>
      <c r="B7" s="103"/>
      <c r="C7" s="103"/>
      <c r="D7" s="103"/>
      <c r="E7" s="103"/>
      <c r="F7" s="103"/>
      <c r="G7" s="103"/>
      <c r="H7" s="103"/>
      <c r="I7" s="103"/>
      <c r="J7" s="103"/>
      <c r="K7" s="103"/>
      <c r="L7" s="103"/>
      <c r="M7" s="103"/>
      <c r="N7" s="103"/>
      <c r="O7" s="103"/>
      <c r="P7" s="103"/>
      <c r="Q7" s="103"/>
      <c r="R7" s="103"/>
      <c r="S7" s="103"/>
      <c r="T7" s="103"/>
      <c r="U7" s="103"/>
      <c r="V7" s="103"/>
    </row>
    <row r="8" spans="1:22" s="13" customFormat="1" x14ac:dyDescent="0.2">
      <c r="A8" s="31"/>
      <c r="B8" s="48"/>
      <c r="C8" s="111" t="s">
        <v>152</v>
      </c>
      <c r="D8" s="111"/>
      <c r="E8" s="111"/>
      <c r="F8" s="111"/>
      <c r="G8" s="111"/>
      <c r="H8" s="111"/>
      <c r="I8" s="111"/>
      <c r="J8" s="111"/>
      <c r="K8" s="111"/>
      <c r="L8" s="111"/>
      <c r="M8" s="110" t="s">
        <v>153</v>
      </c>
      <c r="N8" s="111"/>
      <c r="O8" s="111"/>
      <c r="P8" s="111"/>
      <c r="Q8" s="111"/>
      <c r="R8" s="111"/>
      <c r="S8" s="111"/>
      <c r="T8" s="111"/>
      <c r="U8" s="111"/>
      <c r="V8" s="111"/>
    </row>
    <row r="9" spans="1:22" x14ac:dyDescent="0.2">
      <c r="A9" s="12" t="s">
        <v>180</v>
      </c>
      <c r="B9" s="12" t="s">
        <v>1</v>
      </c>
      <c r="C9" s="1">
        <v>2013</v>
      </c>
      <c r="D9" s="1">
        <v>2014</v>
      </c>
      <c r="E9" s="1">
        <v>2015</v>
      </c>
      <c r="F9" s="1">
        <v>2016</v>
      </c>
      <c r="G9" s="1">
        <v>2017</v>
      </c>
      <c r="H9" s="1">
        <v>2018</v>
      </c>
      <c r="I9" s="1">
        <v>2019</v>
      </c>
      <c r="J9" s="1">
        <v>2020</v>
      </c>
      <c r="K9" s="1">
        <v>2021</v>
      </c>
      <c r="L9" s="35">
        <v>2022</v>
      </c>
      <c r="M9" s="1">
        <v>2013</v>
      </c>
      <c r="N9" s="1">
        <v>2014</v>
      </c>
      <c r="O9" s="1">
        <v>2015</v>
      </c>
      <c r="P9" s="1">
        <v>2016</v>
      </c>
      <c r="Q9" s="1">
        <v>2017</v>
      </c>
      <c r="R9" s="1">
        <v>2018</v>
      </c>
      <c r="S9" s="1">
        <v>2019</v>
      </c>
      <c r="T9" s="1">
        <v>2020</v>
      </c>
      <c r="U9" s="1">
        <v>2021</v>
      </c>
      <c r="V9" s="35">
        <v>2022</v>
      </c>
    </row>
    <row r="10" spans="1:22" ht="14.25" customHeight="1" x14ac:dyDescent="0.2">
      <c r="A10" s="108" t="s">
        <v>181</v>
      </c>
      <c r="B10" s="22" t="s">
        <v>117</v>
      </c>
      <c r="C10" s="15">
        <v>4419</v>
      </c>
      <c r="D10" s="15">
        <v>3642</v>
      </c>
      <c r="E10" s="15">
        <v>3576</v>
      </c>
      <c r="F10" s="15">
        <v>3939</v>
      </c>
      <c r="G10" s="15">
        <v>3837</v>
      </c>
      <c r="H10" s="15">
        <v>3147</v>
      </c>
      <c r="I10" s="15">
        <v>3363</v>
      </c>
      <c r="J10" s="15">
        <v>3741</v>
      </c>
      <c r="K10" s="15">
        <v>3408</v>
      </c>
      <c r="L10" s="15">
        <v>3882</v>
      </c>
      <c r="M10" s="59">
        <v>0.44</v>
      </c>
      <c r="N10" s="60">
        <v>0.41</v>
      </c>
      <c r="O10" s="60">
        <v>0.43</v>
      </c>
      <c r="P10" s="60">
        <v>0.45</v>
      </c>
      <c r="Q10" s="60">
        <v>0.41</v>
      </c>
      <c r="R10" s="60">
        <v>0.42</v>
      </c>
      <c r="S10" s="60">
        <v>0.48</v>
      </c>
      <c r="T10" s="60">
        <v>0.48</v>
      </c>
      <c r="U10" s="60">
        <v>0.48</v>
      </c>
      <c r="V10" s="60">
        <v>0.48</v>
      </c>
    </row>
    <row r="11" spans="1:22" x14ac:dyDescent="0.2">
      <c r="A11" s="108" t="s">
        <v>181</v>
      </c>
      <c r="B11" s="22" t="s">
        <v>118</v>
      </c>
      <c r="C11" s="15">
        <v>3735</v>
      </c>
      <c r="D11" s="15">
        <v>3657</v>
      </c>
      <c r="E11" s="15">
        <v>3033</v>
      </c>
      <c r="F11" s="15">
        <v>3075</v>
      </c>
      <c r="G11" s="15">
        <v>3786</v>
      </c>
      <c r="H11" s="15">
        <v>2844</v>
      </c>
      <c r="I11" s="15">
        <v>2280</v>
      </c>
      <c r="J11" s="15">
        <v>2694</v>
      </c>
      <c r="K11" s="15">
        <v>2328</v>
      </c>
      <c r="L11" s="15">
        <v>2541</v>
      </c>
      <c r="M11" s="59">
        <v>0.37</v>
      </c>
      <c r="N11" s="60">
        <v>0.41</v>
      </c>
      <c r="O11" s="60">
        <v>0.37</v>
      </c>
      <c r="P11" s="60">
        <v>0.35</v>
      </c>
      <c r="Q11" s="60">
        <v>0.4</v>
      </c>
      <c r="R11" s="60">
        <v>0.38</v>
      </c>
      <c r="S11" s="60">
        <v>0.32</v>
      </c>
      <c r="T11" s="60">
        <v>0.34</v>
      </c>
      <c r="U11" s="60">
        <v>0.33</v>
      </c>
      <c r="V11" s="60">
        <v>0.32</v>
      </c>
    </row>
    <row r="12" spans="1:22" x14ac:dyDescent="0.2">
      <c r="A12" s="108" t="s">
        <v>181</v>
      </c>
      <c r="B12" s="22" t="s">
        <v>191</v>
      </c>
      <c r="C12" s="15">
        <v>1815</v>
      </c>
      <c r="D12" s="15">
        <v>1515</v>
      </c>
      <c r="E12" s="15">
        <v>1632</v>
      </c>
      <c r="F12" s="15">
        <v>1725</v>
      </c>
      <c r="G12" s="15">
        <v>1665</v>
      </c>
      <c r="H12" s="15">
        <v>1497</v>
      </c>
      <c r="I12" s="15">
        <v>1341</v>
      </c>
      <c r="J12" s="15">
        <v>1314</v>
      </c>
      <c r="K12" s="15">
        <v>1233</v>
      </c>
      <c r="L12" s="15">
        <v>1473</v>
      </c>
      <c r="M12" s="59">
        <v>0.18</v>
      </c>
      <c r="N12" s="60">
        <v>0.17</v>
      </c>
      <c r="O12" s="60">
        <v>0.2</v>
      </c>
      <c r="P12" s="60">
        <v>0.2</v>
      </c>
      <c r="Q12" s="60">
        <v>0.18</v>
      </c>
      <c r="R12" s="60">
        <v>0.2</v>
      </c>
      <c r="S12" s="60">
        <v>0.19</v>
      </c>
      <c r="T12" s="60">
        <v>0.17</v>
      </c>
      <c r="U12" s="60">
        <v>0.17</v>
      </c>
      <c r="V12" s="60">
        <v>0.18</v>
      </c>
    </row>
    <row r="13" spans="1:22" x14ac:dyDescent="0.2">
      <c r="A13" s="108" t="s">
        <v>181</v>
      </c>
      <c r="B13" s="22" t="s">
        <v>119</v>
      </c>
      <c r="C13" s="15">
        <v>57</v>
      </c>
      <c r="D13" s="15">
        <v>42</v>
      </c>
      <c r="E13" s="15">
        <v>42</v>
      </c>
      <c r="F13" s="15">
        <v>60</v>
      </c>
      <c r="G13" s="15">
        <v>135</v>
      </c>
      <c r="H13" s="15">
        <v>60</v>
      </c>
      <c r="I13" s="15">
        <v>48</v>
      </c>
      <c r="J13" s="15">
        <v>129</v>
      </c>
      <c r="K13" s="15">
        <v>90</v>
      </c>
      <c r="L13" s="15">
        <v>111</v>
      </c>
      <c r="M13" s="59">
        <v>0.01</v>
      </c>
      <c r="N13" s="60" t="s">
        <v>223</v>
      </c>
      <c r="O13" s="60">
        <v>0.01</v>
      </c>
      <c r="P13" s="60">
        <v>0.01</v>
      </c>
      <c r="Q13" s="60">
        <v>0.01</v>
      </c>
      <c r="R13" s="60">
        <v>0.01</v>
      </c>
      <c r="S13" s="60">
        <v>0.01</v>
      </c>
      <c r="T13" s="60">
        <v>0.02</v>
      </c>
      <c r="U13" s="60">
        <v>0.01</v>
      </c>
      <c r="V13" s="60">
        <v>0.01</v>
      </c>
    </row>
    <row r="14" spans="1:22" x14ac:dyDescent="0.2">
      <c r="A14" s="109" t="s">
        <v>181</v>
      </c>
      <c r="B14" s="25" t="s">
        <v>0</v>
      </c>
      <c r="C14" s="58">
        <v>10029</v>
      </c>
      <c r="D14" s="58">
        <v>8856</v>
      </c>
      <c r="E14" s="58">
        <v>8280</v>
      </c>
      <c r="F14" s="58">
        <v>8802</v>
      </c>
      <c r="G14" s="58">
        <v>9426</v>
      </c>
      <c r="H14" s="58">
        <v>7548</v>
      </c>
      <c r="I14" s="58">
        <v>7035</v>
      </c>
      <c r="J14" s="58">
        <v>7875</v>
      </c>
      <c r="K14" s="58">
        <v>7059</v>
      </c>
      <c r="L14" s="58">
        <v>8007</v>
      </c>
      <c r="M14" s="61">
        <v>1</v>
      </c>
      <c r="N14" s="62">
        <v>1</v>
      </c>
      <c r="O14" s="62">
        <v>1</v>
      </c>
      <c r="P14" s="62">
        <v>1</v>
      </c>
      <c r="Q14" s="62">
        <v>1</v>
      </c>
      <c r="R14" s="62">
        <v>1</v>
      </c>
      <c r="S14" s="62">
        <v>1</v>
      </c>
      <c r="T14" s="62">
        <v>1</v>
      </c>
      <c r="U14" s="62">
        <v>1</v>
      </c>
      <c r="V14" s="62">
        <v>1</v>
      </c>
    </row>
    <row r="15" spans="1:22" x14ac:dyDescent="0.2">
      <c r="A15" s="108" t="s">
        <v>182</v>
      </c>
      <c r="B15" s="22" t="s">
        <v>117</v>
      </c>
      <c r="C15" s="15">
        <v>4419</v>
      </c>
      <c r="D15" s="15">
        <v>3642</v>
      </c>
      <c r="E15" s="15">
        <v>3576</v>
      </c>
      <c r="F15" s="15">
        <v>3939</v>
      </c>
      <c r="G15" s="15">
        <v>3837</v>
      </c>
      <c r="H15" s="15">
        <v>3147</v>
      </c>
      <c r="I15" s="15">
        <v>3294</v>
      </c>
      <c r="J15" s="15">
        <v>2961</v>
      </c>
      <c r="K15" s="15">
        <v>2772</v>
      </c>
      <c r="L15" s="15">
        <v>3030</v>
      </c>
      <c r="M15" s="59">
        <v>0.44</v>
      </c>
      <c r="N15" s="60">
        <v>0.41</v>
      </c>
      <c r="O15" s="60">
        <v>0.43</v>
      </c>
      <c r="P15" s="60">
        <v>0.45</v>
      </c>
      <c r="Q15" s="60">
        <v>0.41</v>
      </c>
      <c r="R15" s="60">
        <v>0.42</v>
      </c>
      <c r="S15" s="60">
        <v>0.49</v>
      </c>
      <c r="T15" s="60">
        <v>0.49</v>
      </c>
      <c r="U15" s="60">
        <v>0.52</v>
      </c>
      <c r="V15" s="60">
        <v>0.51</v>
      </c>
    </row>
    <row r="16" spans="1:22" x14ac:dyDescent="0.2">
      <c r="A16" s="108" t="s">
        <v>182</v>
      </c>
      <c r="B16" s="22" t="s">
        <v>118</v>
      </c>
      <c r="C16" s="15">
        <v>3735</v>
      </c>
      <c r="D16" s="15">
        <v>3657</v>
      </c>
      <c r="E16" s="15">
        <v>3033</v>
      </c>
      <c r="F16" s="15">
        <v>3075</v>
      </c>
      <c r="G16" s="15">
        <v>3786</v>
      </c>
      <c r="H16" s="15">
        <v>2844</v>
      </c>
      <c r="I16" s="15">
        <v>2166</v>
      </c>
      <c r="J16" s="15">
        <v>2064</v>
      </c>
      <c r="K16" s="15">
        <v>1617</v>
      </c>
      <c r="L16" s="15">
        <v>1758</v>
      </c>
      <c r="M16" s="59">
        <v>0.37</v>
      </c>
      <c r="N16" s="60">
        <v>0.41</v>
      </c>
      <c r="O16" s="60">
        <v>0.37</v>
      </c>
      <c r="P16" s="60">
        <v>0.35</v>
      </c>
      <c r="Q16" s="60">
        <v>0.4</v>
      </c>
      <c r="R16" s="60">
        <v>0.38</v>
      </c>
      <c r="S16" s="60">
        <v>0.32</v>
      </c>
      <c r="T16" s="60">
        <v>0.34</v>
      </c>
      <c r="U16" s="60">
        <v>0.3</v>
      </c>
      <c r="V16" s="60">
        <v>0.28999999999999998</v>
      </c>
    </row>
    <row r="17" spans="1:22" x14ac:dyDescent="0.2">
      <c r="A17" s="108" t="s">
        <v>182</v>
      </c>
      <c r="B17" s="22" t="s">
        <v>191</v>
      </c>
      <c r="C17" s="15">
        <v>1815</v>
      </c>
      <c r="D17" s="15">
        <v>1515</v>
      </c>
      <c r="E17" s="15">
        <v>1632</v>
      </c>
      <c r="F17" s="15">
        <v>1725</v>
      </c>
      <c r="G17" s="15">
        <v>1665</v>
      </c>
      <c r="H17" s="15">
        <v>1497</v>
      </c>
      <c r="I17" s="15">
        <v>1158</v>
      </c>
      <c r="J17" s="15">
        <v>951</v>
      </c>
      <c r="K17" s="15">
        <v>849</v>
      </c>
      <c r="L17" s="15">
        <v>1116</v>
      </c>
      <c r="M17" s="59">
        <v>0.18</v>
      </c>
      <c r="N17" s="60">
        <v>0.17</v>
      </c>
      <c r="O17" s="60">
        <v>0.2</v>
      </c>
      <c r="P17" s="60">
        <v>0.2</v>
      </c>
      <c r="Q17" s="60">
        <v>0.18</v>
      </c>
      <c r="R17" s="60">
        <v>0.2</v>
      </c>
      <c r="S17" s="60">
        <v>0.17</v>
      </c>
      <c r="T17" s="60">
        <v>0.16</v>
      </c>
      <c r="U17" s="60">
        <v>0.16</v>
      </c>
      <c r="V17" s="60">
        <v>0.19</v>
      </c>
    </row>
    <row r="18" spans="1:22" x14ac:dyDescent="0.2">
      <c r="A18" s="108" t="s">
        <v>182</v>
      </c>
      <c r="B18" s="22" t="s">
        <v>119</v>
      </c>
      <c r="C18" s="15">
        <v>57</v>
      </c>
      <c r="D18" s="15">
        <v>42</v>
      </c>
      <c r="E18" s="15">
        <v>42</v>
      </c>
      <c r="F18" s="15">
        <v>60</v>
      </c>
      <c r="G18" s="15">
        <v>135</v>
      </c>
      <c r="H18" s="15">
        <v>60</v>
      </c>
      <c r="I18" s="15">
        <v>48</v>
      </c>
      <c r="J18" s="15">
        <v>75</v>
      </c>
      <c r="K18" s="15">
        <v>66</v>
      </c>
      <c r="L18" s="15">
        <v>87</v>
      </c>
      <c r="M18" s="59">
        <v>0.01</v>
      </c>
      <c r="N18" s="60" t="s">
        <v>223</v>
      </c>
      <c r="O18" s="60">
        <v>0.01</v>
      </c>
      <c r="P18" s="60">
        <v>0.01</v>
      </c>
      <c r="Q18" s="60">
        <v>0.01</v>
      </c>
      <c r="R18" s="60">
        <v>0.01</v>
      </c>
      <c r="S18" s="60">
        <v>0.01</v>
      </c>
      <c r="T18" s="60">
        <v>0.01</v>
      </c>
      <c r="U18" s="60">
        <v>0.01</v>
      </c>
      <c r="V18" s="60">
        <v>0.01</v>
      </c>
    </row>
    <row r="19" spans="1:22" x14ac:dyDescent="0.2">
      <c r="A19" s="109" t="s">
        <v>182</v>
      </c>
      <c r="B19" s="25" t="s">
        <v>0</v>
      </c>
      <c r="C19" s="58">
        <v>10029</v>
      </c>
      <c r="D19" s="58">
        <v>8856</v>
      </c>
      <c r="E19" s="58">
        <v>8280</v>
      </c>
      <c r="F19" s="58">
        <v>8802</v>
      </c>
      <c r="G19" s="58">
        <v>9426</v>
      </c>
      <c r="H19" s="58">
        <v>7548</v>
      </c>
      <c r="I19" s="58">
        <v>6666</v>
      </c>
      <c r="J19" s="58">
        <v>6048</v>
      </c>
      <c r="K19" s="58">
        <v>5304</v>
      </c>
      <c r="L19" s="58">
        <v>5991</v>
      </c>
      <c r="M19" s="61">
        <v>1</v>
      </c>
      <c r="N19" s="62">
        <v>1</v>
      </c>
      <c r="O19" s="62">
        <v>1</v>
      </c>
      <c r="P19" s="62">
        <v>1</v>
      </c>
      <c r="Q19" s="62">
        <v>1</v>
      </c>
      <c r="R19" s="62">
        <v>1</v>
      </c>
      <c r="S19" s="62">
        <v>1</v>
      </c>
      <c r="T19" s="62">
        <v>1</v>
      </c>
      <c r="U19" s="62">
        <v>1</v>
      </c>
      <c r="V19" s="62">
        <v>1</v>
      </c>
    </row>
    <row r="20" spans="1:22" x14ac:dyDescent="0.2">
      <c r="A20" s="108" t="s">
        <v>183</v>
      </c>
      <c r="B20" s="22" t="s">
        <v>117</v>
      </c>
      <c r="C20" s="15" t="s">
        <v>184</v>
      </c>
      <c r="D20" s="15" t="s">
        <v>184</v>
      </c>
      <c r="E20" s="15" t="s">
        <v>184</v>
      </c>
      <c r="F20" s="15" t="s">
        <v>184</v>
      </c>
      <c r="G20" s="15" t="s">
        <v>184</v>
      </c>
      <c r="H20" s="15" t="s">
        <v>184</v>
      </c>
      <c r="I20" s="15">
        <v>69</v>
      </c>
      <c r="J20" s="15">
        <v>780</v>
      </c>
      <c r="K20" s="15">
        <v>639</v>
      </c>
      <c r="L20" s="15">
        <v>852</v>
      </c>
      <c r="M20" s="63" t="s">
        <v>184</v>
      </c>
      <c r="N20" s="64" t="s">
        <v>184</v>
      </c>
      <c r="O20" s="64" t="s">
        <v>184</v>
      </c>
      <c r="P20" s="64" t="s">
        <v>184</v>
      </c>
      <c r="Q20" s="64" t="s">
        <v>184</v>
      </c>
      <c r="R20" s="64" t="s">
        <v>184</v>
      </c>
      <c r="S20" s="64">
        <v>0.19</v>
      </c>
      <c r="T20" s="64">
        <v>0.43</v>
      </c>
      <c r="U20" s="64">
        <v>0.36</v>
      </c>
      <c r="V20" s="60">
        <v>0.42</v>
      </c>
    </row>
    <row r="21" spans="1:22" x14ac:dyDescent="0.2">
      <c r="A21" s="108" t="s">
        <v>183</v>
      </c>
      <c r="B21" s="22" t="s">
        <v>118</v>
      </c>
      <c r="C21" s="15" t="s">
        <v>184</v>
      </c>
      <c r="D21" s="15" t="s">
        <v>184</v>
      </c>
      <c r="E21" s="15" t="s">
        <v>184</v>
      </c>
      <c r="F21" s="15" t="s">
        <v>184</v>
      </c>
      <c r="G21" s="15" t="s">
        <v>184</v>
      </c>
      <c r="H21" s="15" t="s">
        <v>184</v>
      </c>
      <c r="I21" s="15">
        <v>117</v>
      </c>
      <c r="J21" s="15">
        <v>630</v>
      </c>
      <c r="K21" s="15">
        <v>711</v>
      </c>
      <c r="L21" s="15">
        <v>783</v>
      </c>
      <c r="M21" s="65" t="s">
        <v>184</v>
      </c>
      <c r="N21" s="64" t="s">
        <v>184</v>
      </c>
      <c r="O21" s="64" t="s">
        <v>184</v>
      </c>
      <c r="P21" s="64" t="s">
        <v>184</v>
      </c>
      <c r="Q21" s="64" t="s">
        <v>184</v>
      </c>
      <c r="R21" s="64" t="s">
        <v>184</v>
      </c>
      <c r="S21" s="64">
        <v>0.32</v>
      </c>
      <c r="T21" s="64">
        <v>0.34</v>
      </c>
      <c r="U21" s="64">
        <v>0.41</v>
      </c>
      <c r="V21" s="60">
        <v>0.39</v>
      </c>
    </row>
    <row r="22" spans="1:22" x14ac:dyDescent="0.2">
      <c r="A22" s="108" t="s">
        <v>183</v>
      </c>
      <c r="B22" s="22" t="s">
        <v>191</v>
      </c>
      <c r="C22" s="15" t="s">
        <v>184</v>
      </c>
      <c r="D22" s="15" t="s">
        <v>184</v>
      </c>
      <c r="E22" s="15" t="s">
        <v>184</v>
      </c>
      <c r="F22" s="15" t="s">
        <v>184</v>
      </c>
      <c r="G22" s="15" t="s">
        <v>184</v>
      </c>
      <c r="H22" s="15" t="s">
        <v>184</v>
      </c>
      <c r="I22" s="15">
        <v>183</v>
      </c>
      <c r="J22" s="15">
        <v>363</v>
      </c>
      <c r="K22" s="15">
        <v>384</v>
      </c>
      <c r="L22" s="15">
        <v>357</v>
      </c>
      <c r="M22" s="65" t="s">
        <v>184</v>
      </c>
      <c r="N22" s="64" t="s">
        <v>184</v>
      </c>
      <c r="O22" s="64" t="s">
        <v>184</v>
      </c>
      <c r="P22" s="64" t="s">
        <v>184</v>
      </c>
      <c r="Q22" s="64" t="s">
        <v>184</v>
      </c>
      <c r="R22" s="64" t="s">
        <v>184</v>
      </c>
      <c r="S22" s="64">
        <v>0.5</v>
      </c>
      <c r="T22" s="64">
        <v>0.2</v>
      </c>
      <c r="U22" s="64">
        <v>0.22</v>
      </c>
      <c r="V22" s="60">
        <v>0.18</v>
      </c>
    </row>
    <row r="23" spans="1:22" x14ac:dyDescent="0.2">
      <c r="A23" s="108" t="s">
        <v>183</v>
      </c>
      <c r="B23" s="22" t="s">
        <v>119</v>
      </c>
      <c r="C23" s="15" t="s">
        <v>184</v>
      </c>
      <c r="D23" s="15" t="s">
        <v>184</v>
      </c>
      <c r="E23" s="15" t="s">
        <v>184</v>
      </c>
      <c r="F23" s="15" t="s">
        <v>184</v>
      </c>
      <c r="G23" s="15" t="s">
        <v>184</v>
      </c>
      <c r="H23" s="15" t="s">
        <v>184</v>
      </c>
      <c r="I23" s="15">
        <v>0</v>
      </c>
      <c r="J23" s="15">
        <v>54</v>
      </c>
      <c r="K23" s="15">
        <v>21</v>
      </c>
      <c r="L23" s="15">
        <v>24</v>
      </c>
      <c r="M23" s="65" t="s">
        <v>184</v>
      </c>
      <c r="N23" s="64" t="s">
        <v>184</v>
      </c>
      <c r="O23" s="64" t="s">
        <v>184</v>
      </c>
      <c r="P23" s="64" t="s">
        <v>184</v>
      </c>
      <c r="Q23" s="64" t="s">
        <v>184</v>
      </c>
      <c r="R23" s="64" t="s">
        <v>184</v>
      </c>
      <c r="S23" s="64">
        <v>0</v>
      </c>
      <c r="T23" s="64">
        <v>0.03</v>
      </c>
      <c r="U23" s="64">
        <v>0.01</v>
      </c>
      <c r="V23" s="60">
        <v>0.01</v>
      </c>
    </row>
    <row r="24" spans="1:22" x14ac:dyDescent="0.2">
      <c r="A24" s="109" t="s">
        <v>183</v>
      </c>
      <c r="B24" s="25" t="s">
        <v>0</v>
      </c>
      <c r="C24" s="52" t="s">
        <v>184</v>
      </c>
      <c r="D24" s="52" t="s">
        <v>184</v>
      </c>
      <c r="E24" s="52" t="s">
        <v>184</v>
      </c>
      <c r="F24" s="52" t="s">
        <v>184</v>
      </c>
      <c r="G24" s="52" t="s">
        <v>184</v>
      </c>
      <c r="H24" s="52" t="s">
        <v>184</v>
      </c>
      <c r="I24" s="52">
        <v>369</v>
      </c>
      <c r="J24" s="52">
        <v>1830</v>
      </c>
      <c r="K24" s="52">
        <v>1755</v>
      </c>
      <c r="L24" s="58">
        <v>2016</v>
      </c>
      <c r="M24" s="66" t="s">
        <v>184</v>
      </c>
      <c r="N24" s="67" t="s">
        <v>184</v>
      </c>
      <c r="O24" s="67" t="s">
        <v>184</v>
      </c>
      <c r="P24" s="67" t="s">
        <v>184</v>
      </c>
      <c r="Q24" s="67" t="s">
        <v>184</v>
      </c>
      <c r="R24" s="67" t="s">
        <v>184</v>
      </c>
      <c r="S24" s="67">
        <v>1</v>
      </c>
      <c r="T24" s="67">
        <v>1</v>
      </c>
      <c r="U24" s="67">
        <v>1</v>
      </c>
      <c r="V24" s="62">
        <v>1</v>
      </c>
    </row>
  </sheetData>
  <mergeCells count="12">
    <mergeCell ref="A10:A14"/>
    <mergeCell ref="A15:A19"/>
    <mergeCell ref="A20:A24"/>
    <mergeCell ref="M8:V8"/>
    <mergeCell ref="A1:V1"/>
    <mergeCell ref="A2:V2"/>
    <mergeCell ref="A4:V4"/>
    <mergeCell ref="A5:V5"/>
    <mergeCell ref="A6:V6"/>
    <mergeCell ref="A7:V7"/>
    <mergeCell ref="C8:L8"/>
    <mergeCell ref="A3:V3"/>
  </mergeCells>
  <hyperlinks>
    <hyperlink ref="A5:H5" location="'Definitions and data notes'!A1" display="For more information on how to interpret these figures, please read the Definitions and data notes." xr:uid="{A707762E-1AB2-48BD-9AAA-C935A68B0951}"/>
    <hyperlink ref="A6:H6" location="Contents!A1" display="Back to Contents page" xr:uid="{45504C63-DC5A-4ECE-B633-72986D13630C}"/>
  </hyperlinks>
  <pageMargins left="0.7" right="0.7" top="0.75" bottom="0.75" header="0.3" footer="0.3"/>
  <pageSetup paperSize="8"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58"/>
  <sheetViews>
    <sheetView workbookViewId="0">
      <pane ySplit="7" topLeftCell="A8" activePane="bottomLeft" state="frozen"/>
      <selection pane="bottomLeft" sqref="A1:V1"/>
    </sheetView>
  </sheetViews>
  <sheetFormatPr defaultColWidth="9" defaultRowHeight="14.25" x14ac:dyDescent="0.2"/>
  <cols>
    <col min="1" max="1" width="15.625" style="17" customWidth="1"/>
    <col min="2" max="2" width="57.625" style="17" customWidth="1"/>
    <col min="3" max="22" width="7.625" style="17" customWidth="1"/>
    <col min="23" max="16384" width="9" style="17"/>
  </cols>
  <sheetData>
    <row r="1" spans="1:22" s="30" customFormat="1" ht="15" x14ac:dyDescent="0.2">
      <c r="A1" s="106" t="s">
        <v>215</v>
      </c>
      <c r="B1" s="106"/>
      <c r="C1" s="106"/>
      <c r="D1" s="106"/>
      <c r="E1" s="106"/>
      <c r="F1" s="106"/>
      <c r="G1" s="106"/>
      <c r="H1" s="106"/>
      <c r="I1" s="106"/>
      <c r="J1" s="106"/>
      <c r="K1" s="106"/>
      <c r="L1" s="106"/>
      <c r="M1" s="106"/>
      <c r="N1" s="106"/>
      <c r="O1" s="106"/>
      <c r="P1" s="106"/>
      <c r="Q1" s="106"/>
      <c r="R1" s="106"/>
      <c r="S1" s="106"/>
      <c r="T1" s="106"/>
      <c r="U1" s="106"/>
      <c r="V1" s="106"/>
    </row>
    <row r="2" spans="1:22" s="13" customFormat="1" ht="26.25" customHeight="1" x14ac:dyDescent="0.2">
      <c r="A2" s="103" t="s">
        <v>144</v>
      </c>
      <c r="B2" s="103"/>
      <c r="C2" s="103"/>
      <c r="D2" s="103"/>
      <c r="E2" s="103"/>
      <c r="F2" s="103"/>
      <c r="G2" s="103"/>
      <c r="H2" s="103"/>
      <c r="I2" s="103"/>
      <c r="J2" s="103"/>
      <c r="K2" s="103"/>
      <c r="L2" s="103"/>
      <c r="M2" s="103"/>
      <c r="N2" s="103"/>
      <c r="O2" s="103"/>
      <c r="P2" s="103"/>
      <c r="Q2" s="103"/>
      <c r="R2" s="103"/>
      <c r="S2" s="103"/>
      <c r="T2" s="103"/>
      <c r="U2" s="103"/>
      <c r="V2" s="103"/>
    </row>
    <row r="3" spans="1:22" ht="14.25" customHeight="1" x14ac:dyDescent="0.2">
      <c r="A3" s="112" t="s">
        <v>154</v>
      </c>
      <c r="B3" s="112"/>
      <c r="C3" s="112"/>
      <c r="D3" s="112"/>
      <c r="E3" s="112"/>
      <c r="F3" s="112"/>
      <c r="G3" s="112"/>
      <c r="H3" s="112"/>
      <c r="I3" s="112"/>
      <c r="J3" s="112"/>
      <c r="K3" s="112"/>
      <c r="L3" s="112"/>
      <c r="M3" s="112"/>
      <c r="N3" s="112"/>
      <c r="O3" s="112"/>
      <c r="P3" s="112"/>
      <c r="Q3" s="112"/>
      <c r="R3" s="112"/>
      <c r="S3" s="112"/>
      <c r="T3" s="112"/>
      <c r="U3" s="112"/>
      <c r="V3" s="112"/>
    </row>
    <row r="4" spans="1:22" ht="14.25" customHeight="1" x14ac:dyDescent="0.2">
      <c r="A4" s="112" t="s">
        <v>155</v>
      </c>
      <c r="B4" s="112"/>
      <c r="C4" s="112"/>
      <c r="D4" s="112"/>
      <c r="E4" s="112"/>
      <c r="F4" s="112"/>
      <c r="G4" s="112"/>
      <c r="H4" s="112"/>
      <c r="I4" s="112"/>
      <c r="J4" s="112"/>
      <c r="K4" s="112"/>
      <c r="L4" s="112"/>
      <c r="M4" s="112"/>
      <c r="N4" s="112"/>
      <c r="O4" s="112"/>
      <c r="P4" s="112"/>
      <c r="Q4" s="112"/>
      <c r="R4" s="112"/>
      <c r="S4" s="112"/>
      <c r="T4" s="112"/>
      <c r="U4" s="112"/>
      <c r="V4" s="112"/>
    </row>
    <row r="5" spans="1:22" s="13" customFormat="1" ht="14.25" customHeight="1" x14ac:dyDescent="0.2">
      <c r="A5" s="103" t="s">
        <v>235</v>
      </c>
      <c r="B5" s="103"/>
      <c r="C5" s="103"/>
      <c r="D5" s="103"/>
      <c r="E5" s="103"/>
      <c r="F5" s="103"/>
      <c r="G5" s="103"/>
      <c r="H5" s="103"/>
      <c r="I5" s="103"/>
      <c r="J5" s="103"/>
      <c r="K5" s="103"/>
      <c r="L5" s="103"/>
      <c r="M5" s="103"/>
      <c r="N5" s="103"/>
      <c r="O5" s="103"/>
      <c r="P5" s="103"/>
      <c r="Q5" s="103"/>
      <c r="R5" s="103"/>
      <c r="S5" s="103"/>
      <c r="T5" s="103"/>
      <c r="U5" s="103"/>
      <c r="V5" s="103"/>
    </row>
    <row r="6" spans="1:22" s="13" customFormat="1" ht="24.75" customHeight="1" x14ac:dyDescent="0.2">
      <c r="A6" s="23" t="s">
        <v>187</v>
      </c>
      <c r="B6" s="23" t="s">
        <v>188</v>
      </c>
      <c r="C6" s="111" t="s">
        <v>152</v>
      </c>
      <c r="D6" s="111"/>
      <c r="E6" s="111"/>
      <c r="F6" s="111"/>
      <c r="G6" s="111"/>
      <c r="H6" s="111"/>
      <c r="I6" s="111"/>
      <c r="J6" s="111"/>
      <c r="K6" s="111"/>
      <c r="L6" s="111"/>
      <c r="M6" s="110" t="s">
        <v>153</v>
      </c>
      <c r="N6" s="111"/>
      <c r="O6" s="111"/>
      <c r="P6" s="111"/>
      <c r="Q6" s="111"/>
      <c r="R6" s="111"/>
      <c r="S6" s="111"/>
      <c r="T6" s="111"/>
      <c r="U6" s="111"/>
      <c r="V6" s="111"/>
    </row>
    <row r="7" spans="1:22" x14ac:dyDescent="0.2">
      <c r="A7" s="12" t="s">
        <v>180</v>
      </c>
      <c r="B7" s="12" t="s">
        <v>101</v>
      </c>
      <c r="C7" s="1">
        <v>2013</v>
      </c>
      <c r="D7" s="1">
        <v>2014</v>
      </c>
      <c r="E7" s="1">
        <v>2015</v>
      </c>
      <c r="F7" s="1">
        <v>2016</v>
      </c>
      <c r="G7" s="1">
        <v>2017</v>
      </c>
      <c r="H7" s="1">
        <v>2018</v>
      </c>
      <c r="I7" s="1">
        <v>2019</v>
      </c>
      <c r="J7" s="1">
        <v>2020</v>
      </c>
      <c r="K7" s="1">
        <v>2021</v>
      </c>
      <c r="L7" s="35">
        <v>2022</v>
      </c>
      <c r="M7" s="1">
        <v>2013</v>
      </c>
      <c r="N7" s="1">
        <v>2014</v>
      </c>
      <c r="O7" s="1">
        <v>2015</v>
      </c>
      <c r="P7" s="1">
        <v>2016</v>
      </c>
      <c r="Q7" s="1">
        <v>2017</v>
      </c>
      <c r="R7" s="1">
        <v>2018</v>
      </c>
      <c r="S7" s="1">
        <v>2019</v>
      </c>
      <c r="T7" s="1">
        <v>2020</v>
      </c>
      <c r="U7" s="1">
        <v>2021</v>
      </c>
      <c r="V7" s="1">
        <v>2022</v>
      </c>
    </row>
    <row r="8" spans="1:22" ht="14.25" customHeight="1" x14ac:dyDescent="0.2">
      <c r="A8" s="108" t="s">
        <v>185</v>
      </c>
      <c r="B8" s="22" t="s">
        <v>80</v>
      </c>
      <c r="C8" s="15">
        <v>0</v>
      </c>
      <c r="D8" s="15">
        <v>0</v>
      </c>
      <c r="E8" s="15">
        <v>3</v>
      </c>
      <c r="F8" s="15">
        <v>3</v>
      </c>
      <c r="G8" s="15">
        <v>3</v>
      </c>
      <c r="H8" s="15">
        <v>6</v>
      </c>
      <c r="I8" s="15">
        <v>3</v>
      </c>
      <c r="J8" s="15">
        <v>6</v>
      </c>
      <c r="K8" s="15">
        <v>9</v>
      </c>
      <c r="L8" s="15">
        <v>6</v>
      </c>
      <c r="M8" s="59">
        <v>0</v>
      </c>
      <c r="N8" s="60">
        <v>0</v>
      </c>
      <c r="O8" s="60" t="s">
        <v>223</v>
      </c>
      <c r="P8" s="60" t="s">
        <v>223</v>
      </c>
      <c r="Q8" s="60" t="s">
        <v>223</v>
      </c>
      <c r="R8" s="60" t="s">
        <v>223</v>
      </c>
      <c r="S8" s="60" t="s">
        <v>223</v>
      </c>
      <c r="T8" s="60" t="s">
        <v>223</v>
      </c>
      <c r="U8" s="60" t="s">
        <v>223</v>
      </c>
      <c r="V8" s="60" t="s">
        <v>223</v>
      </c>
    </row>
    <row r="9" spans="1:22" ht="14.25" customHeight="1" x14ac:dyDescent="0.2">
      <c r="A9" s="108" t="str">
        <f t="shared" ref="A9:A24" si="0">A8</f>
        <v>Total 
(including 10 - 16 year olds and 17 year olds from 1 July 2019)</v>
      </c>
      <c r="B9" s="22" t="s">
        <v>81</v>
      </c>
      <c r="C9" s="15">
        <v>1029</v>
      </c>
      <c r="D9" s="15">
        <v>867</v>
      </c>
      <c r="E9" s="15">
        <v>888</v>
      </c>
      <c r="F9" s="15">
        <v>888</v>
      </c>
      <c r="G9" s="15">
        <v>981</v>
      </c>
      <c r="H9" s="15">
        <v>711</v>
      </c>
      <c r="I9" s="15">
        <v>756</v>
      </c>
      <c r="J9" s="15">
        <v>831</v>
      </c>
      <c r="K9" s="15">
        <v>861</v>
      </c>
      <c r="L9" s="15">
        <v>768</v>
      </c>
      <c r="M9" s="59">
        <v>0.1</v>
      </c>
      <c r="N9" s="60">
        <v>0.1</v>
      </c>
      <c r="O9" s="60">
        <v>0.11</v>
      </c>
      <c r="P9" s="60">
        <v>0.1</v>
      </c>
      <c r="Q9" s="60">
        <v>0.1</v>
      </c>
      <c r="R9" s="60">
        <v>0.09</v>
      </c>
      <c r="S9" s="60">
        <v>0.11</v>
      </c>
      <c r="T9" s="60">
        <v>0.11</v>
      </c>
      <c r="U9" s="60">
        <v>0.12</v>
      </c>
      <c r="V9" s="60">
        <v>0.1</v>
      </c>
    </row>
    <row r="10" spans="1:22" ht="14.25" customHeight="1" x14ac:dyDescent="0.2">
      <c r="A10" s="108" t="str">
        <f t="shared" si="0"/>
        <v>Total 
(including 10 - 16 year olds and 17 year olds from 1 July 2019)</v>
      </c>
      <c r="B10" s="22" t="s">
        <v>82</v>
      </c>
      <c r="C10" s="15">
        <v>174</v>
      </c>
      <c r="D10" s="15">
        <v>132</v>
      </c>
      <c r="E10" s="15">
        <v>141</v>
      </c>
      <c r="F10" s="15">
        <v>159</v>
      </c>
      <c r="G10" s="15">
        <v>165</v>
      </c>
      <c r="H10" s="15">
        <v>150</v>
      </c>
      <c r="I10" s="15">
        <v>138</v>
      </c>
      <c r="J10" s="15">
        <v>114</v>
      </c>
      <c r="K10" s="15">
        <v>159</v>
      </c>
      <c r="L10" s="15">
        <v>201</v>
      </c>
      <c r="M10" s="59">
        <v>0.02</v>
      </c>
      <c r="N10" s="60">
        <v>0.01</v>
      </c>
      <c r="O10" s="60">
        <v>0.02</v>
      </c>
      <c r="P10" s="60">
        <v>0.02</v>
      </c>
      <c r="Q10" s="60">
        <v>0.02</v>
      </c>
      <c r="R10" s="60">
        <v>0.02</v>
      </c>
      <c r="S10" s="60">
        <v>0.02</v>
      </c>
      <c r="T10" s="60">
        <v>0.01</v>
      </c>
      <c r="U10" s="60">
        <v>0.02</v>
      </c>
      <c r="V10" s="60">
        <v>0.03</v>
      </c>
    </row>
    <row r="11" spans="1:22" ht="14.25" customHeight="1" x14ac:dyDescent="0.2">
      <c r="A11" s="108" t="str">
        <f t="shared" si="0"/>
        <v>Total 
(including 10 - 16 year olds and 17 year olds from 1 July 2019)</v>
      </c>
      <c r="B11" s="22" t="s">
        <v>83</v>
      </c>
      <c r="C11" s="15">
        <v>231</v>
      </c>
      <c r="D11" s="15">
        <v>201</v>
      </c>
      <c r="E11" s="15">
        <v>222</v>
      </c>
      <c r="F11" s="15">
        <v>252</v>
      </c>
      <c r="G11" s="15">
        <v>309</v>
      </c>
      <c r="H11" s="15">
        <v>285</v>
      </c>
      <c r="I11" s="15">
        <v>261</v>
      </c>
      <c r="J11" s="15">
        <v>336</v>
      </c>
      <c r="K11" s="15">
        <v>276</v>
      </c>
      <c r="L11" s="15">
        <v>348</v>
      </c>
      <c r="M11" s="59">
        <v>0.02</v>
      </c>
      <c r="N11" s="60">
        <v>0.02</v>
      </c>
      <c r="O11" s="60">
        <v>0.03</v>
      </c>
      <c r="P11" s="60">
        <v>0.03</v>
      </c>
      <c r="Q11" s="60">
        <v>0.03</v>
      </c>
      <c r="R11" s="60">
        <v>0.04</v>
      </c>
      <c r="S11" s="60">
        <v>0.04</v>
      </c>
      <c r="T11" s="60">
        <v>0.04</v>
      </c>
      <c r="U11" s="60">
        <v>0.04</v>
      </c>
      <c r="V11" s="60">
        <v>0.04</v>
      </c>
    </row>
    <row r="12" spans="1:22" ht="14.25" customHeight="1" x14ac:dyDescent="0.2">
      <c r="A12" s="108" t="str">
        <f t="shared" si="0"/>
        <v>Total 
(including 10 - 16 year olds and 17 year olds from 1 July 2019)</v>
      </c>
      <c r="B12" s="22" t="s">
        <v>84</v>
      </c>
      <c r="C12" s="15">
        <v>192</v>
      </c>
      <c r="D12" s="15">
        <v>183</v>
      </c>
      <c r="E12" s="15">
        <v>189</v>
      </c>
      <c r="F12" s="15">
        <v>189</v>
      </c>
      <c r="G12" s="15">
        <v>171</v>
      </c>
      <c r="H12" s="15">
        <v>147</v>
      </c>
      <c r="I12" s="15">
        <v>186</v>
      </c>
      <c r="J12" s="15">
        <v>204</v>
      </c>
      <c r="K12" s="15">
        <v>186</v>
      </c>
      <c r="L12" s="15">
        <v>195</v>
      </c>
      <c r="M12" s="59">
        <v>0.02</v>
      </c>
      <c r="N12" s="60">
        <v>0.02</v>
      </c>
      <c r="O12" s="60">
        <v>0.02</v>
      </c>
      <c r="P12" s="60">
        <v>0.02</v>
      </c>
      <c r="Q12" s="60">
        <v>0.02</v>
      </c>
      <c r="R12" s="60">
        <v>0.02</v>
      </c>
      <c r="S12" s="60">
        <v>0.03</v>
      </c>
      <c r="T12" s="60">
        <v>0.03</v>
      </c>
      <c r="U12" s="60">
        <v>0.03</v>
      </c>
      <c r="V12" s="60">
        <v>0.02</v>
      </c>
    </row>
    <row r="13" spans="1:22" ht="14.25" customHeight="1" x14ac:dyDescent="0.2">
      <c r="A13" s="108" t="str">
        <f t="shared" si="0"/>
        <v>Total 
(including 10 - 16 year olds and 17 year olds from 1 July 2019)</v>
      </c>
      <c r="B13" s="22" t="s">
        <v>85</v>
      </c>
      <c r="C13" s="15">
        <v>330</v>
      </c>
      <c r="D13" s="15">
        <v>339</v>
      </c>
      <c r="E13" s="15">
        <v>321</v>
      </c>
      <c r="F13" s="15">
        <v>336</v>
      </c>
      <c r="G13" s="15">
        <v>543</v>
      </c>
      <c r="H13" s="15">
        <v>573</v>
      </c>
      <c r="I13" s="15">
        <v>426</v>
      </c>
      <c r="J13" s="15">
        <v>420</v>
      </c>
      <c r="K13" s="15">
        <v>324</v>
      </c>
      <c r="L13" s="15">
        <v>300</v>
      </c>
      <c r="M13" s="59">
        <v>0.03</v>
      </c>
      <c r="N13" s="60">
        <v>0.04</v>
      </c>
      <c r="O13" s="60">
        <v>0.04</v>
      </c>
      <c r="P13" s="60">
        <v>0.04</v>
      </c>
      <c r="Q13" s="60">
        <v>0.06</v>
      </c>
      <c r="R13" s="60">
        <v>0.08</v>
      </c>
      <c r="S13" s="60">
        <v>0.06</v>
      </c>
      <c r="T13" s="60">
        <v>0.05</v>
      </c>
      <c r="U13" s="60">
        <v>0.05</v>
      </c>
      <c r="V13" s="60">
        <v>0.04</v>
      </c>
    </row>
    <row r="14" spans="1:22" ht="14.25" customHeight="1" x14ac:dyDescent="0.2">
      <c r="A14" s="108" t="str">
        <f t="shared" si="0"/>
        <v>Total 
(including 10 - 16 year olds and 17 year olds from 1 July 2019)</v>
      </c>
      <c r="B14" s="22" t="s">
        <v>86</v>
      </c>
      <c r="C14" s="15">
        <v>2037</v>
      </c>
      <c r="D14" s="15">
        <v>1674</v>
      </c>
      <c r="E14" s="15">
        <v>1413</v>
      </c>
      <c r="F14" s="15">
        <v>1572</v>
      </c>
      <c r="G14" s="15">
        <v>1470</v>
      </c>
      <c r="H14" s="15">
        <v>1014</v>
      </c>
      <c r="I14" s="15">
        <v>876</v>
      </c>
      <c r="J14" s="15">
        <v>909</v>
      </c>
      <c r="K14" s="15">
        <v>684</v>
      </c>
      <c r="L14" s="15">
        <v>978</v>
      </c>
      <c r="M14" s="59">
        <v>0.2</v>
      </c>
      <c r="N14" s="60">
        <v>0.19</v>
      </c>
      <c r="O14" s="60">
        <v>0.17</v>
      </c>
      <c r="P14" s="60">
        <v>0.18</v>
      </c>
      <c r="Q14" s="60">
        <v>0.16</v>
      </c>
      <c r="R14" s="60">
        <v>0.13</v>
      </c>
      <c r="S14" s="60">
        <v>0.12</v>
      </c>
      <c r="T14" s="60">
        <v>0.12</v>
      </c>
      <c r="U14" s="60">
        <v>0.1</v>
      </c>
      <c r="V14" s="60">
        <v>0.12</v>
      </c>
    </row>
    <row r="15" spans="1:22" ht="14.25" customHeight="1" x14ac:dyDescent="0.2">
      <c r="A15" s="108" t="str">
        <f t="shared" si="0"/>
        <v>Total 
(including 10 - 16 year olds and 17 year olds from 1 July 2019)</v>
      </c>
      <c r="B15" s="22" t="s">
        <v>87</v>
      </c>
      <c r="C15" s="15">
        <v>2730</v>
      </c>
      <c r="D15" s="15">
        <v>2616</v>
      </c>
      <c r="E15" s="15">
        <v>2454</v>
      </c>
      <c r="F15" s="15">
        <v>2592</v>
      </c>
      <c r="G15" s="15">
        <v>2772</v>
      </c>
      <c r="H15" s="15">
        <v>2481</v>
      </c>
      <c r="I15" s="15">
        <v>2385</v>
      </c>
      <c r="J15" s="15">
        <v>2544</v>
      </c>
      <c r="K15" s="15">
        <v>2529</v>
      </c>
      <c r="L15" s="15">
        <v>3036</v>
      </c>
      <c r="M15" s="59">
        <v>0.27</v>
      </c>
      <c r="N15" s="60">
        <v>0.3</v>
      </c>
      <c r="O15" s="60">
        <v>0.3</v>
      </c>
      <c r="P15" s="60">
        <v>0.28999999999999998</v>
      </c>
      <c r="Q15" s="60">
        <v>0.28999999999999998</v>
      </c>
      <c r="R15" s="60">
        <v>0.33</v>
      </c>
      <c r="S15" s="60">
        <v>0.34</v>
      </c>
      <c r="T15" s="60">
        <v>0.32</v>
      </c>
      <c r="U15" s="60">
        <v>0.36</v>
      </c>
      <c r="V15" s="60">
        <v>0.38</v>
      </c>
    </row>
    <row r="16" spans="1:22" ht="14.25" customHeight="1" x14ac:dyDescent="0.2">
      <c r="A16" s="108" t="str">
        <f t="shared" si="0"/>
        <v>Total 
(including 10 - 16 year olds and 17 year olds from 1 July 2019)</v>
      </c>
      <c r="B16" s="22" t="s">
        <v>88</v>
      </c>
      <c r="C16" s="15">
        <v>114</v>
      </c>
      <c r="D16" s="15">
        <v>102</v>
      </c>
      <c r="E16" s="15">
        <v>171</v>
      </c>
      <c r="F16" s="15">
        <v>138</v>
      </c>
      <c r="G16" s="15">
        <v>231</v>
      </c>
      <c r="H16" s="15">
        <v>153</v>
      </c>
      <c r="I16" s="15">
        <v>99</v>
      </c>
      <c r="J16" s="15">
        <v>135</v>
      </c>
      <c r="K16" s="15">
        <v>222</v>
      </c>
      <c r="L16" s="15">
        <v>90</v>
      </c>
      <c r="M16" s="59">
        <v>0.01</v>
      </c>
      <c r="N16" s="60">
        <v>0.01</v>
      </c>
      <c r="O16" s="60">
        <v>0.02</v>
      </c>
      <c r="P16" s="60">
        <v>0.02</v>
      </c>
      <c r="Q16" s="60">
        <v>0.02</v>
      </c>
      <c r="R16" s="60">
        <v>0.02</v>
      </c>
      <c r="S16" s="60">
        <v>0.01</v>
      </c>
      <c r="T16" s="60">
        <v>0.02</v>
      </c>
      <c r="U16" s="60">
        <v>0.03</v>
      </c>
      <c r="V16" s="60">
        <v>0.01</v>
      </c>
    </row>
    <row r="17" spans="1:22" ht="14.25" customHeight="1" x14ac:dyDescent="0.2">
      <c r="A17" s="108" t="str">
        <f t="shared" si="0"/>
        <v>Total 
(including 10 - 16 year olds and 17 year olds from 1 July 2019)</v>
      </c>
      <c r="B17" s="22" t="s">
        <v>89</v>
      </c>
      <c r="C17" s="15">
        <v>198</v>
      </c>
      <c r="D17" s="15">
        <v>117</v>
      </c>
      <c r="E17" s="15">
        <v>123</v>
      </c>
      <c r="F17" s="15">
        <v>156</v>
      </c>
      <c r="G17" s="15">
        <v>144</v>
      </c>
      <c r="H17" s="15">
        <v>105</v>
      </c>
      <c r="I17" s="15">
        <v>105</v>
      </c>
      <c r="J17" s="15">
        <v>141</v>
      </c>
      <c r="K17" s="15">
        <v>126</v>
      </c>
      <c r="L17" s="15">
        <v>105</v>
      </c>
      <c r="M17" s="59">
        <v>0.02</v>
      </c>
      <c r="N17" s="60">
        <v>0.01</v>
      </c>
      <c r="O17" s="60">
        <v>0.01</v>
      </c>
      <c r="P17" s="60">
        <v>0.02</v>
      </c>
      <c r="Q17" s="60">
        <v>0.02</v>
      </c>
      <c r="R17" s="60">
        <v>0.01</v>
      </c>
      <c r="S17" s="60">
        <v>0.01</v>
      </c>
      <c r="T17" s="60">
        <v>0.02</v>
      </c>
      <c r="U17" s="60">
        <v>0.02</v>
      </c>
      <c r="V17" s="60">
        <v>0.01</v>
      </c>
    </row>
    <row r="18" spans="1:22" ht="14.25" customHeight="1" x14ac:dyDescent="0.2">
      <c r="A18" s="108" t="str">
        <f t="shared" si="0"/>
        <v>Total 
(including 10 - 16 year olds and 17 year olds from 1 July 2019)</v>
      </c>
      <c r="B18" s="22" t="s">
        <v>90</v>
      </c>
      <c r="C18" s="15">
        <v>237</v>
      </c>
      <c r="D18" s="15">
        <v>198</v>
      </c>
      <c r="E18" s="15">
        <v>177</v>
      </c>
      <c r="F18" s="15">
        <v>207</v>
      </c>
      <c r="G18" s="15">
        <v>210</v>
      </c>
      <c r="H18" s="15">
        <v>180</v>
      </c>
      <c r="I18" s="15">
        <v>144</v>
      </c>
      <c r="J18" s="15">
        <v>210</v>
      </c>
      <c r="K18" s="15">
        <v>168</v>
      </c>
      <c r="L18" s="15">
        <v>186</v>
      </c>
      <c r="M18" s="59">
        <v>0.02</v>
      </c>
      <c r="N18" s="60">
        <v>0.02</v>
      </c>
      <c r="O18" s="60">
        <v>0.02</v>
      </c>
      <c r="P18" s="60">
        <v>0.02</v>
      </c>
      <c r="Q18" s="60">
        <v>0.02</v>
      </c>
      <c r="R18" s="60">
        <v>0.02</v>
      </c>
      <c r="S18" s="60">
        <v>0.02</v>
      </c>
      <c r="T18" s="60">
        <v>0.03</v>
      </c>
      <c r="U18" s="60">
        <v>0.02</v>
      </c>
      <c r="V18" s="60">
        <v>0.02</v>
      </c>
    </row>
    <row r="19" spans="1:22" ht="14.25" customHeight="1" x14ac:dyDescent="0.2">
      <c r="A19" s="108" t="str">
        <f t="shared" si="0"/>
        <v>Total 
(including 10 - 16 year olds and 17 year olds from 1 July 2019)</v>
      </c>
      <c r="B19" s="22" t="s">
        <v>91</v>
      </c>
      <c r="C19" s="15">
        <v>1290</v>
      </c>
      <c r="D19" s="15">
        <v>1038</v>
      </c>
      <c r="E19" s="15">
        <v>891</v>
      </c>
      <c r="F19" s="15">
        <v>918</v>
      </c>
      <c r="G19" s="15">
        <v>900</v>
      </c>
      <c r="H19" s="15">
        <v>564</v>
      </c>
      <c r="I19" s="15">
        <v>642</v>
      </c>
      <c r="J19" s="15">
        <v>699</v>
      </c>
      <c r="K19" s="15">
        <v>531</v>
      </c>
      <c r="L19" s="15">
        <v>597</v>
      </c>
      <c r="M19" s="59">
        <v>0.13</v>
      </c>
      <c r="N19" s="60">
        <v>0.12</v>
      </c>
      <c r="O19" s="60">
        <v>0.11</v>
      </c>
      <c r="P19" s="60">
        <v>0.1</v>
      </c>
      <c r="Q19" s="60">
        <v>0.1</v>
      </c>
      <c r="R19" s="60">
        <v>7.0000000000000007E-2</v>
      </c>
      <c r="S19" s="60">
        <v>0.09</v>
      </c>
      <c r="T19" s="60">
        <v>0.09</v>
      </c>
      <c r="U19" s="60">
        <v>0.08</v>
      </c>
      <c r="V19" s="60">
        <v>7.0000000000000007E-2</v>
      </c>
    </row>
    <row r="20" spans="1:22" ht="14.25" customHeight="1" x14ac:dyDescent="0.2">
      <c r="A20" s="108" t="str">
        <f t="shared" si="0"/>
        <v>Total 
(including 10 - 16 year olds and 17 year olds from 1 July 2019)</v>
      </c>
      <c r="B20" s="22" t="s">
        <v>92</v>
      </c>
      <c r="C20" s="15">
        <v>720</v>
      </c>
      <c r="D20" s="15">
        <v>711</v>
      </c>
      <c r="E20" s="15">
        <v>624</v>
      </c>
      <c r="F20" s="15">
        <v>669</v>
      </c>
      <c r="G20" s="15">
        <v>582</v>
      </c>
      <c r="H20" s="15">
        <v>438</v>
      </c>
      <c r="I20" s="15">
        <v>336</v>
      </c>
      <c r="J20" s="15">
        <v>441</v>
      </c>
      <c r="K20" s="15">
        <v>333</v>
      </c>
      <c r="L20" s="15">
        <v>393</v>
      </c>
      <c r="M20" s="59">
        <v>7.0000000000000007E-2</v>
      </c>
      <c r="N20" s="60">
        <v>0.08</v>
      </c>
      <c r="O20" s="60">
        <v>0.08</v>
      </c>
      <c r="P20" s="60">
        <v>0.08</v>
      </c>
      <c r="Q20" s="60">
        <v>0.06</v>
      </c>
      <c r="R20" s="60">
        <v>0.06</v>
      </c>
      <c r="S20" s="60">
        <v>0.05</v>
      </c>
      <c r="T20" s="60">
        <v>0.06</v>
      </c>
      <c r="U20" s="60">
        <v>0.05</v>
      </c>
      <c r="V20" s="60">
        <v>0.05</v>
      </c>
    </row>
    <row r="21" spans="1:22" ht="14.25" customHeight="1" x14ac:dyDescent="0.2">
      <c r="A21" s="108" t="str">
        <f t="shared" si="0"/>
        <v>Total 
(including 10 - 16 year olds and 17 year olds from 1 July 2019)</v>
      </c>
      <c r="B21" s="22" t="s">
        <v>93</v>
      </c>
      <c r="C21" s="15">
        <v>423</v>
      </c>
      <c r="D21" s="15">
        <v>390</v>
      </c>
      <c r="E21" s="15">
        <v>369</v>
      </c>
      <c r="F21" s="15">
        <v>387</v>
      </c>
      <c r="G21" s="15">
        <v>489</v>
      </c>
      <c r="H21" s="15">
        <v>444</v>
      </c>
      <c r="I21" s="15">
        <v>414</v>
      </c>
      <c r="J21" s="15">
        <v>543</v>
      </c>
      <c r="K21" s="15">
        <v>408</v>
      </c>
      <c r="L21" s="15">
        <v>507</v>
      </c>
      <c r="M21" s="59">
        <v>0.04</v>
      </c>
      <c r="N21" s="60">
        <v>0.04</v>
      </c>
      <c r="O21" s="60">
        <v>0.04</v>
      </c>
      <c r="P21" s="60">
        <v>0.04</v>
      </c>
      <c r="Q21" s="60">
        <v>0.05</v>
      </c>
      <c r="R21" s="60">
        <v>0.06</v>
      </c>
      <c r="S21" s="60">
        <v>0.06</v>
      </c>
      <c r="T21" s="60">
        <v>7.0000000000000007E-2</v>
      </c>
      <c r="U21" s="60">
        <v>0.06</v>
      </c>
      <c r="V21" s="60">
        <v>0.06</v>
      </c>
    </row>
    <row r="22" spans="1:22" ht="14.25" customHeight="1" x14ac:dyDescent="0.2">
      <c r="A22" s="108" t="str">
        <f t="shared" si="0"/>
        <v>Total 
(including 10 - 16 year olds and 17 year olds from 1 July 2019)</v>
      </c>
      <c r="B22" s="22" t="s">
        <v>94</v>
      </c>
      <c r="C22" s="15">
        <v>321</v>
      </c>
      <c r="D22" s="15">
        <v>285</v>
      </c>
      <c r="E22" s="15">
        <v>288</v>
      </c>
      <c r="F22" s="15">
        <v>327</v>
      </c>
      <c r="G22" s="15">
        <v>450</v>
      </c>
      <c r="H22" s="15">
        <v>294</v>
      </c>
      <c r="I22" s="15">
        <v>264</v>
      </c>
      <c r="J22" s="15">
        <v>336</v>
      </c>
      <c r="K22" s="15">
        <v>246</v>
      </c>
      <c r="L22" s="15">
        <v>294</v>
      </c>
      <c r="M22" s="59">
        <v>0.03</v>
      </c>
      <c r="N22" s="60">
        <v>0.03</v>
      </c>
      <c r="O22" s="60">
        <v>0.03</v>
      </c>
      <c r="P22" s="60">
        <v>0.04</v>
      </c>
      <c r="Q22" s="60">
        <v>0.05</v>
      </c>
      <c r="R22" s="60">
        <v>0.04</v>
      </c>
      <c r="S22" s="60">
        <v>0.04</v>
      </c>
      <c r="T22" s="60">
        <v>0.04</v>
      </c>
      <c r="U22" s="60">
        <v>0.03</v>
      </c>
      <c r="V22" s="60">
        <v>0.04</v>
      </c>
    </row>
    <row r="23" spans="1:22" ht="14.25" customHeight="1" x14ac:dyDescent="0.2">
      <c r="A23" s="108" t="str">
        <f t="shared" si="0"/>
        <v>Total 
(including 10 - 16 year olds and 17 year olds from 1 July 2019)</v>
      </c>
      <c r="B23" s="22" t="s">
        <v>95</v>
      </c>
      <c r="C23" s="15">
        <v>3</v>
      </c>
      <c r="D23" s="15">
        <v>9</v>
      </c>
      <c r="E23" s="15">
        <v>9</v>
      </c>
      <c r="F23" s="15">
        <v>9</v>
      </c>
      <c r="G23" s="15">
        <v>6</v>
      </c>
      <c r="H23" s="15">
        <v>3</v>
      </c>
      <c r="I23" s="15">
        <v>3</v>
      </c>
      <c r="J23" s="15">
        <v>3</v>
      </c>
      <c r="K23" s="15">
        <v>3</v>
      </c>
      <c r="L23" s="15">
        <v>3</v>
      </c>
      <c r="M23" s="59" t="s">
        <v>223</v>
      </c>
      <c r="N23" s="60" t="s">
        <v>223</v>
      </c>
      <c r="O23" s="60" t="s">
        <v>223</v>
      </c>
      <c r="P23" s="60" t="s">
        <v>223</v>
      </c>
      <c r="Q23" s="60" t="s">
        <v>223</v>
      </c>
      <c r="R23" s="60" t="s">
        <v>223</v>
      </c>
      <c r="S23" s="60" t="s">
        <v>223</v>
      </c>
      <c r="T23" s="60" t="s">
        <v>223</v>
      </c>
      <c r="U23" s="60" t="s">
        <v>223</v>
      </c>
      <c r="V23" s="60" t="s">
        <v>223</v>
      </c>
    </row>
    <row r="24" spans="1:22" ht="14.25" customHeight="1" x14ac:dyDescent="0.2">
      <c r="A24" s="109" t="str">
        <f t="shared" si="0"/>
        <v>Total 
(including 10 - 16 year olds and 17 year olds from 1 July 2019)</v>
      </c>
      <c r="B24" s="18" t="s">
        <v>0</v>
      </c>
      <c r="C24" s="58">
        <v>10029</v>
      </c>
      <c r="D24" s="58">
        <v>8856</v>
      </c>
      <c r="E24" s="58">
        <v>8280</v>
      </c>
      <c r="F24" s="58">
        <v>8802</v>
      </c>
      <c r="G24" s="58">
        <v>9426</v>
      </c>
      <c r="H24" s="58">
        <v>7548</v>
      </c>
      <c r="I24" s="58">
        <v>7035</v>
      </c>
      <c r="J24" s="58">
        <v>7875</v>
      </c>
      <c r="K24" s="58">
        <v>7059</v>
      </c>
      <c r="L24" s="58">
        <v>8007</v>
      </c>
      <c r="M24" s="61">
        <v>1</v>
      </c>
      <c r="N24" s="62">
        <v>1</v>
      </c>
      <c r="O24" s="62">
        <v>1</v>
      </c>
      <c r="P24" s="62">
        <v>1</v>
      </c>
      <c r="Q24" s="62">
        <v>1</v>
      </c>
      <c r="R24" s="62">
        <v>1</v>
      </c>
      <c r="S24" s="62">
        <v>1</v>
      </c>
      <c r="T24" s="62">
        <v>1</v>
      </c>
      <c r="U24" s="62">
        <v>1</v>
      </c>
      <c r="V24" s="62">
        <v>1</v>
      </c>
    </row>
    <row r="25" spans="1:22" x14ac:dyDescent="0.2">
      <c r="A25" s="108" t="s">
        <v>182</v>
      </c>
      <c r="B25" s="22" t="s">
        <v>80</v>
      </c>
      <c r="C25" s="15">
        <v>0</v>
      </c>
      <c r="D25" s="15">
        <v>0</v>
      </c>
      <c r="E25" s="15">
        <v>3</v>
      </c>
      <c r="F25" s="15">
        <v>3</v>
      </c>
      <c r="G25" s="15">
        <v>3</v>
      </c>
      <c r="H25" s="15">
        <v>6</v>
      </c>
      <c r="I25" s="15">
        <v>3</v>
      </c>
      <c r="J25" s="15">
        <v>6</v>
      </c>
      <c r="K25" s="15">
        <v>3</v>
      </c>
      <c r="L25" s="15">
        <v>0</v>
      </c>
      <c r="M25" s="59">
        <v>0</v>
      </c>
      <c r="N25" s="60">
        <v>0</v>
      </c>
      <c r="O25" s="60" t="s">
        <v>223</v>
      </c>
      <c r="P25" s="60" t="s">
        <v>223</v>
      </c>
      <c r="Q25" s="60" t="s">
        <v>223</v>
      </c>
      <c r="R25" s="60" t="s">
        <v>223</v>
      </c>
      <c r="S25" s="60" t="s">
        <v>223</v>
      </c>
      <c r="T25" s="60" t="s">
        <v>223</v>
      </c>
      <c r="U25" s="60" t="s">
        <v>223</v>
      </c>
      <c r="V25" s="60">
        <v>0</v>
      </c>
    </row>
    <row r="26" spans="1:22" x14ac:dyDescent="0.2">
      <c r="A26" s="108" t="str">
        <f t="shared" ref="A26:A41" si="1">A25</f>
        <v>10 - 16 years</v>
      </c>
      <c r="B26" s="22" t="s">
        <v>81</v>
      </c>
      <c r="C26" s="15">
        <v>1029</v>
      </c>
      <c r="D26" s="15">
        <v>867</v>
      </c>
      <c r="E26" s="15">
        <v>888</v>
      </c>
      <c r="F26" s="15">
        <v>888</v>
      </c>
      <c r="G26" s="15">
        <v>981</v>
      </c>
      <c r="H26" s="15">
        <v>711</v>
      </c>
      <c r="I26" s="15">
        <v>711</v>
      </c>
      <c r="J26" s="15">
        <v>615</v>
      </c>
      <c r="K26" s="15">
        <v>660</v>
      </c>
      <c r="L26" s="15">
        <v>555</v>
      </c>
      <c r="M26" s="59">
        <v>0.1</v>
      </c>
      <c r="N26" s="60">
        <v>0.1</v>
      </c>
      <c r="O26" s="60">
        <v>0.11</v>
      </c>
      <c r="P26" s="60">
        <v>0.1</v>
      </c>
      <c r="Q26" s="60">
        <v>0.1</v>
      </c>
      <c r="R26" s="60">
        <v>0.09</v>
      </c>
      <c r="S26" s="60">
        <v>0.11</v>
      </c>
      <c r="T26" s="60">
        <v>0.1</v>
      </c>
      <c r="U26" s="60">
        <v>0.12</v>
      </c>
      <c r="V26" s="60">
        <v>0.09</v>
      </c>
    </row>
    <row r="27" spans="1:22" x14ac:dyDescent="0.2">
      <c r="A27" s="108" t="str">
        <f t="shared" si="1"/>
        <v>10 - 16 years</v>
      </c>
      <c r="B27" s="22" t="s">
        <v>82</v>
      </c>
      <c r="C27" s="15">
        <v>174</v>
      </c>
      <c r="D27" s="15">
        <v>132</v>
      </c>
      <c r="E27" s="15">
        <v>141</v>
      </c>
      <c r="F27" s="15">
        <v>159</v>
      </c>
      <c r="G27" s="15">
        <v>165</v>
      </c>
      <c r="H27" s="15">
        <v>150</v>
      </c>
      <c r="I27" s="15">
        <v>123</v>
      </c>
      <c r="J27" s="15">
        <v>108</v>
      </c>
      <c r="K27" s="15">
        <v>150</v>
      </c>
      <c r="L27" s="15">
        <v>174</v>
      </c>
      <c r="M27" s="59">
        <v>0.02</v>
      </c>
      <c r="N27" s="60">
        <v>0.01</v>
      </c>
      <c r="O27" s="60">
        <v>0.02</v>
      </c>
      <c r="P27" s="60">
        <v>0.02</v>
      </c>
      <c r="Q27" s="60">
        <v>0.02</v>
      </c>
      <c r="R27" s="60">
        <v>0.02</v>
      </c>
      <c r="S27" s="60">
        <v>0.02</v>
      </c>
      <c r="T27" s="60">
        <v>0.02</v>
      </c>
      <c r="U27" s="60">
        <v>0.03</v>
      </c>
      <c r="V27" s="60">
        <v>0.03</v>
      </c>
    </row>
    <row r="28" spans="1:22" x14ac:dyDescent="0.2">
      <c r="A28" s="108" t="str">
        <f t="shared" si="1"/>
        <v>10 - 16 years</v>
      </c>
      <c r="B28" s="22" t="s">
        <v>83</v>
      </c>
      <c r="C28" s="15">
        <v>231</v>
      </c>
      <c r="D28" s="15">
        <v>201</v>
      </c>
      <c r="E28" s="15">
        <v>222</v>
      </c>
      <c r="F28" s="15">
        <v>252</v>
      </c>
      <c r="G28" s="15">
        <v>309</v>
      </c>
      <c r="H28" s="15">
        <v>285</v>
      </c>
      <c r="I28" s="15">
        <v>234</v>
      </c>
      <c r="J28" s="15">
        <v>249</v>
      </c>
      <c r="K28" s="15">
        <v>201</v>
      </c>
      <c r="L28" s="15">
        <v>231</v>
      </c>
      <c r="M28" s="59">
        <v>0.02</v>
      </c>
      <c r="N28" s="60">
        <v>0.02</v>
      </c>
      <c r="O28" s="60">
        <v>0.03</v>
      </c>
      <c r="P28" s="60">
        <v>0.03</v>
      </c>
      <c r="Q28" s="60">
        <v>0.03</v>
      </c>
      <c r="R28" s="60">
        <v>0.04</v>
      </c>
      <c r="S28" s="60">
        <v>0.04</v>
      </c>
      <c r="T28" s="60">
        <v>0.04</v>
      </c>
      <c r="U28" s="60">
        <v>0.04</v>
      </c>
      <c r="V28" s="60">
        <v>0.04</v>
      </c>
    </row>
    <row r="29" spans="1:22" x14ac:dyDescent="0.2">
      <c r="A29" s="108" t="str">
        <f t="shared" si="1"/>
        <v>10 - 16 years</v>
      </c>
      <c r="B29" s="22" t="s">
        <v>84</v>
      </c>
      <c r="C29" s="15">
        <v>192</v>
      </c>
      <c r="D29" s="15">
        <v>183</v>
      </c>
      <c r="E29" s="15">
        <v>189</v>
      </c>
      <c r="F29" s="15">
        <v>189</v>
      </c>
      <c r="G29" s="15">
        <v>171</v>
      </c>
      <c r="H29" s="15">
        <v>147</v>
      </c>
      <c r="I29" s="15">
        <v>174</v>
      </c>
      <c r="J29" s="15">
        <v>156</v>
      </c>
      <c r="K29" s="15">
        <v>135</v>
      </c>
      <c r="L29" s="15">
        <v>144</v>
      </c>
      <c r="M29" s="59">
        <v>0.02</v>
      </c>
      <c r="N29" s="60">
        <v>0.02</v>
      </c>
      <c r="O29" s="60">
        <v>0.02</v>
      </c>
      <c r="P29" s="60">
        <v>0.02</v>
      </c>
      <c r="Q29" s="60">
        <v>0.02</v>
      </c>
      <c r="R29" s="60">
        <v>0.02</v>
      </c>
      <c r="S29" s="60">
        <v>0.03</v>
      </c>
      <c r="T29" s="60">
        <v>0.03</v>
      </c>
      <c r="U29" s="60">
        <v>0.03</v>
      </c>
      <c r="V29" s="60">
        <v>0.02</v>
      </c>
    </row>
    <row r="30" spans="1:22" x14ac:dyDescent="0.2">
      <c r="A30" s="108" t="str">
        <f t="shared" si="1"/>
        <v>10 - 16 years</v>
      </c>
      <c r="B30" s="22" t="s">
        <v>85</v>
      </c>
      <c r="C30" s="15">
        <v>330</v>
      </c>
      <c r="D30" s="15">
        <v>339</v>
      </c>
      <c r="E30" s="15">
        <v>321</v>
      </c>
      <c r="F30" s="15">
        <v>336</v>
      </c>
      <c r="G30" s="15">
        <v>543</v>
      </c>
      <c r="H30" s="15">
        <v>573</v>
      </c>
      <c r="I30" s="15">
        <v>417</v>
      </c>
      <c r="J30" s="15">
        <v>396</v>
      </c>
      <c r="K30" s="15">
        <v>288</v>
      </c>
      <c r="L30" s="15">
        <v>267</v>
      </c>
      <c r="M30" s="59">
        <v>0.03</v>
      </c>
      <c r="N30" s="60">
        <v>0.04</v>
      </c>
      <c r="O30" s="60">
        <v>0.04</v>
      </c>
      <c r="P30" s="60">
        <v>0.04</v>
      </c>
      <c r="Q30" s="60">
        <v>0.06</v>
      </c>
      <c r="R30" s="60">
        <v>0.08</v>
      </c>
      <c r="S30" s="60">
        <v>0.06</v>
      </c>
      <c r="T30" s="60">
        <v>7.0000000000000007E-2</v>
      </c>
      <c r="U30" s="60">
        <v>0.05</v>
      </c>
      <c r="V30" s="60">
        <v>0.04</v>
      </c>
    </row>
    <row r="31" spans="1:22" x14ac:dyDescent="0.2">
      <c r="A31" s="108" t="str">
        <f t="shared" si="1"/>
        <v>10 - 16 years</v>
      </c>
      <c r="B31" s="22" t="s">
        <v>86</v>
      </c>
      <c r="C31" s="15">
        <v>2037</v>
      </c>
      <c r="D31" s="15">
        <v>1674</v>
      </c>
      <c r="E31" s="15">
        <v>1413</v>
      </c>
      <c r="F31" s="15">
        <v>1572</v>
      </c>
      <c r="G31" s="15">
        <v>1470</v>
      </c>
      <c r="H31" s="15">
        <v>1014</v>
      </c>
      <c r="I31" s="15">
        <v>846</v>
      </c>
      <c r="J31" s="15">
        <v>726</v>
      </c>
      <c r="K31" s="15">
        <v>492</v>
      </c>
      <c r="L31" s="15">
        <v>660</v>
      </c>
      <c r="M31" s="59">
        <v>0.2</v>
      </c>
      <c r="N31" s="60">
        <v>0.19</v>
      </c>
      <c r="O31" s="60">
        <v>0.17</v>
      </c>
      <c r="P31" s="60">
        <v>0.18</v>
      </c>
      <c r="Q31" s="60">
        <v>0.16</v>
      </c>
      <c r="R31" s="60">
        <v>0.13</v>
      </c>
      <c r="S31" s="60">
        <v>0.13</v>
      </c>
      <c r="T31" s="60">
        <v>0.12</v>
      </c>
      <c r="U31" s="60">
        <v>0.09</v>
      </c>
      <c r="V31" s="60">
        <v>0.11</v>
      </c>
    </row>
    <row r="32" spans="1:22" x14ac:dyDescent="0.2">
      <c r="A32" s="108" t="str">
        <f t="shared" si="1"/>
        <v>10 - 16 years</v>
      </c>
      <c r="B32" s="22" t="s">
        <v>87</v>
      </c>
      <c r="C32" s="15">
        <v>2730</v>
      </c>
      <c r="D32" s="15">
        <v>2616</v>
      </c>
      <c r="E32" s="15">
        <v>2454</v>
      </c>
      <c r="F32" s="15">
        <v>2592</v>
      </c>
      <c r="G32" s="15">
        <v>2772</v>
      </c>
      <c r="H32" s="15">
        <v>2481</v>
      </c>
      <c r="I32" s="15">
        <v>2289</v>
      </c>
      <c r="J32" s="15">
        <v>2037</v>
      </c>
      <c r="K32" s="15">
        <v>1950</v>
      </c>
      <c r="L32" s="15">
        <v>2394</v>
      </c>
      <c r="M32" s="59">
        <v>0.27</v>
      </c>
      <c r="N32" s="60">
        <v>0.3</v>
      </c>
      <c r="O32" s="60">
        <v>0.3</v>
      </c>
      <c r="P32" s="60">
        <v>0.28999999999999998</v>
      </c>
      <c r="Q32" s="60">
        <v>0.28999999999999998</v>
      </c>
      <c r="R32" s="60">
        <v>0.33</v>
      </c>
      <c r="S32" s="60">
        <v>0.34</v>
      </c>
      <c r="T32" s="60">
        <v>0.34</v>
      </c>
      <c r="U32" s="60">
        <v>0.37</v>
      </c>
      <c r="V32" s="60">
        <v>0.4</v>
      </c>
    </row>
    <row r="33" spans="1:22" x14ac:dyDescent="0.2">
      <c r="A33" s="108" t="str">
        <f t="shared" si="1"/>
        <v>10 - 16 years</v>
      </c>
      <c r="B33" s="22" t="s">
        <v>88</v>
      </c>
      <c r="C33" s="15">
        <v>114</v>
      </c>
      <c r="D33" s="15">
        <v>102</v>
      </c>
      <c r="E33" s="15">
        <v>171</v>
      </c>
      <c r="F33" s="15">
        <v>138</v>
      </c>
      <c r="G33" s="15">
        <v>231</v>
      </c>
      <c r="H33" s="15">
        <v>153</v>
      </c>
      <c r="I33" s="15">
        <v>90</v>
      </c>
      <c r="J33" s="15">
        <v>90</v>
      </c>
      <c r="K33" s="15">
        <v>150</v>
      </c>
      <c r="L33" s="15">
        <v>51</v>
      </c>
      <c r="M33" s="59">
        <v>0.01</v>
      </c>
      <c r="N33" s="60">
        <v>0.01</v>
      </c>
      <c r="O33" s="60">
        <v>0.02</v>
      </c>
      <c r="P33" s="60">
        <v>0.02</v>
      </c>
      <c r="Q33" s="60">
        <v>0.02</v>
      </c>
      <c r="R33" s="60">
        <v>0.02</v>
      </c>
      <c r="S33" s="60">
        <v>0.01</v>
      </c>
      <c r="T33" s="60">
        <v>0.01</v>
      </c>
      <c r="U33" s="60">
        <v>0.03</v>
      </c>
      <c r="V33" s="60">
        <v>0.01</v>
      </c>
    </row>
    <row r="34" spans="1:22" x14ac:dyDescent="0.2">
      <c r="A34" s="108" t="str">
        <f t="shared" si="1"/>
        <v>10 - 16 years</v>
      </c>
      <c r="B34" s="22" t="s">
        <v>89</v>
      </c>
      <c r="C34" s="15">
        <v>198</v>
      </c>
      <c r="D34" s="15">
        <v>117</v>
      </c>
      <c r="E34" s="15">
        <v>123</v>
      </c>
      <c r="F34" s="15">
        <v>156</v>
      </c>
      <c r="G34" s="15">
        <v>144</v>
      </c>
      <c r="H34" s="15">
        <v>105</v>
      </c>
      <c r="I34" s="15">
        <v>93</v>
      </c>
      <c r="J34" s="15">
        <v>78</v>
      </c>
      <c r="K34" s="15">
        <v>75</v>
      </c>
      <c r="L34" s="15">
        <v>69</v>
      </c>
      <c r="M34" s="59">
        <v>0.02</v>
      </c>
      <c r="N34" s="60">
        <v>0.01</v>
      </c>
      <c r="O34" s="60">
        <v>0.01</v>
      </c>
      <c r="P34" s="60">
        <v>0.02</v>
      </c>
      <c r="Q34" s="60">
        <v>0.02</v>
      </c>
      <c r="R34" s="60">
        <v>0.01</v>
      </c>
      <c r="S34" s="60">
        <v>0.01</v>
      </c>
      <c r="T34" s="60">
        <v>0.01</v>
      </c>
      <c r="U34" s="60">
        <v>0.01</v>
      </c>
      <c r="V34" s="60">
        <v>0.01</v>
      </c>
    </row>
    <row r="35" spans="1:22" x14ac:dyDescent="0.2">
      <c r="A35" s="108" t="str">
        <f t="shared" si="1"/>
        <v>10 - 16 years</v>
      </c>
      <c r="B35" s="22" t="s">
        <v>90</v>
      </c>
      <c r="C35" s="15">
        <v>237</v>
      </c>
      <c r="D35" s="15">
        <v>198</v>
      </c>
      <c r="E35" s="15">
        <v>177</v>
      </c>
      <c r="F35" s="15">
        <v>207</v>
      </c>
      <c r="G35" s="15">
        <v>210</v>
      </c>
      <c r="H35" s="15">
        <v>180</v>
      </c>
      <c r="I35" s="15">
        <v>138</v>
      </c>
      <c r="J35" s="15">
        <v>138</v>
      </c>
      <c r="K35" s="15">
        <v>111</v>
      </c>
      <c r="L35" s="15">
        <v>135</v>
      </c>
      <c r="M35" s="59">
        <v>0.02</v>
      </c>
      <c r="N35" s="60">
        <v>0.02</v>
      </c>
      <c r="O35" s="60">
        <v>0.02</v>
      </c>
      <c r="P35" s="60">
        <v>0.02</v>
      </c>
      <c r="Q35" s="60">
        <v>0.02</v>
      </c>
      <c r="R35" s="60">
        <v>0.02</v>
      </c>
      <c r="S35" s="60">
        <v>0.02</v>
      </c>
      <c r="T35" s="60">
        <v>0.02</v>
      </c>
      <c r="U35" s="60">
        <v>0.02</v>
      </c>
      <c r="V35" s="60">
        <v>0.02</v>
      </c>
    </row>
    <row r="36" spans="1:22" x14ac:dyDescent="0.2">
      <c r="A36" s="108" t="str">
        <f t="shared" si="1"/>
        <v>10 - 16 years</v>
      </c>
      <c r="B36" s="22" t="s">
        <v>91</v>
      </c>
      <c r="C36" s="15">
        <v>1290</v>
      </c>
      <c r="D36" s="15">
        <v>1038</v>
      </c>
      <c r="E36" s="15">
        <v>891</v>
      </c>
      <c r="F36" s="15">
        <v>918</v>
      </c>
      <c r="G36" s="15">
        <v>900</v>
      </c>
      <c r="H36" s="15">
        <v>564</v>
      </c>
      <c r="I36" s="15">
        <v>624</v>
      </c>
      <c r="J36" s="15">
        <v>549</v>
      </c>
      <c r="K36" s="15">
        <v>411</v>
      </c>
      <c r="L36" s="15">
        <v>450</v>
      </c>
      <c r="M36" s="59">
        <v>0.13</v>
      </c>
      <c r="N36" s="60">
        <v>0.12</v>
      </c>
      <c r="O36" s="60">
        <v>0.11</v>
      </c>
      <c r="P36" s="60">
        <v>0.1</v>
      </c>
      <c r="Q36" s="60">
        <v>0.1</v>
      </c>
      <c r="R36" s="60">
        <v>7.0000000000000007E-2</v>
      </c>
      <c r="S36" s="60">
        <v>0.09</v>
      </c>
      <c r="T36" s="60">
        <v>0.09</v>
      </c>
      <c r="U36" s="60">
        <v>0.08</v>
      </c>
      <c r="V36" s="60">
        <v>0.08</v>
      </c>
    </row>
    <row r="37" spans="1:22" x14ac:dyDescent="0.2">
      <c r="A37" s="108" t="str">
        <f t="shared" si="1"/>
        <v>10 - 16 years</v>
      </c>
      <c r="B37" s="22" t="s">
        <v>92</v>
      </c>
      <c r="C37" s="15">
        <v>720</v>
      </c>
      <c r="D37" s="15">
        <v>711</v>
      </c>
      <c r="E37" s="15">
        <v>624</v>
      </c>
      <c r="F37" s="15">
        <v>669</v>
      </c>
      <c r="G37" s="15">
        <v>582</v>
      </c>
      <c r="H37" s="15">
        <v>438</v>
      </c>
      <c r="I37" s="15">
        <v>315</v>
      </c>
      <c r="J37" s="15">
        <v>336</v>
      </c>
      <c r="K37" s="15">
        <v>261</v>
      </c>
      <c r="L37" s="15">
        <v>330</v>
      </c>
      <c r="M37" s="59">
        <v>7.0000000000000007E-2</v>
      </c>
      <c r="N37" s="60">
        <v>0.08</v>
      </c>
      <c r="O37" s="60">
        <v>0.08</v>
      </c>
      <c r="P37" s="60">
        <v>0.08</v>
      </c>
      <c r="Q37" s="60">
        <v>0.06</v>
      </c>
      <c r="R37" s="60">
        <v>0.06</v>
      </c>
      <c r="S37" s="60">
        <v>0.05</v>
      </c>
      <c r="T37" s="60">
        <v>0.06</v>
      </c>
      <c r="U37" s="60">
        <v>0.05</v>
      </c>
      <c r="V37" s="60">
        <v>0.06</v>
      </c>
    </row>
    <row r="38" spans="1:22" x14ac:dyDescent="0.2">
      <c r="A38" s="108" t="str">
        <f t="shared" si="1"/>
        <v>10 - 16 years</v>
      </c>
      <c r="B38" s="22" t="s">
        <v>93</v>
      </c>
      <c r="C38" s="15">
        <v>423</v>
      </c>
      <c r="D38" s="15">
        <v>390</v>
      </c>
      <c r="E38" s="15">
        <v>369</v>
      </c>
      <c r="F38" s="15">
        <v>387</v>
      </c>
      <c r="G38" s="15">
        <v>489</v>
      </c>
      <c r="H38" s="15">
        <v>444</v>
      </c>
      <c r="I38" s="15">
        <v>363</v>
      </c>
      <c r="J38" s="15">
        <v>336</v>
      </c>
      <c r="K38" s="15">
        <v>246</v>
      </c>
      <c r="L38" s="15">
        <v>315</v>
      </c>
      <c r="M38" s="59">
        <v>0.04</v>
      </c>
      <c r="N38" s="60">
        <v>0.04</v>
      </c>
      <c r="O38" s="60">
        <v>0.04</v>
      </c>
      <c r="P38" s="60">
        <v>0.04</v>
      </c>
      <c r="Q38" s="60">
        <v>0.05</v>
      </c>
      <c r="R38" s="60">
        <v>0.06</v>
      </c>
      <c r="S38" s="60">
        <v>0.05</v>
      </c>
      <c r="T38" s="60">
        <v>0.06</v>
      </c>
      <c r="U38" s="60">
        <v>0.05</v>
      </c>
      <c r="V38" s="60">
        <v>0.05</v>
      </c>
    </row>
    <row r="39" spans="1:22" x14ac:dyDescent="0.2">
      <c r="A39" s="108" t="str">
        <f t="shared" si="1"/>
        <v>10 - 16 years</v>
      </c>
      <c r="B39" s="22" t="s">
        <v>94</v>
      </c>
      <c r="C39" s="15">
        <v>321</v>
      </c>
      <c r="D39" s="15">
        <v>285</v>
      </c>
      <c r="E39" s="15">
        <v>288</v>
      </c>
      <c r="F39" s="15">
        <v>327</v>
      </c>
      <c r="G39" s="15">
        <v>450</v>
      </c>
      <c r="H39" s="15">
        <v>294</v>
      </c>
      <c r="I39" s="15">
        <v>246</v>
      </c>
      <c r="J39" s="15">
        <v>237</v>
      </c>
      <c r="K39" s="15">
        <v>168</v>
      </c>
      <c r="L39" s="15">
        <v>216</v>
      </c>
      <c r="M39" s="59">
        <v>0.03</v>
      </c>
      <c r="N39" s="60">
        <v>0.03</v>
      </c>
      <c r="O39" s="60">
        <v>0.03</v>
      </c>
      <c r="P39" s="60">
        <v>0.04</v>
      </c>
      <c r="Q39" s="60">
        <v>0.05</v>
      </c>
      <c r="R39" s="60">
        <v>0.04</v>
      </c>
      <c r="S39" s="60">
        <v>0.04</v>
      </c>
      <c r="T39" s="60">
        <v>0.04</v>
      </c>
      <c r="U39" s="60">
        <v>0.03</v>
      </c>
      <c r="V39" s="60">
        <v>0.04</v>
      </c>
    </row>
    <row r="40" spans="1:22" x14ac:dyDescent="0.2">
      <c r="A40" s="108" t="str">
        <f t="shared" si="1"/>
        <v>10 - 16 years</v>
      </c>
      <c r="B40" s="22" t="s">
        <v>95</v>
      </c>
      <c r="C40" s="15">
        <v>3</v>
      </c>
      <c r="D40" s="15">
        <v>9</v>
      </c>
      <c r="E40" s="15">
        <v>9</v>
      </c>
      <c r="F40" s="15">
        <v>9</v>
      </c>
      <c r="G40" s="15">
        <v>6</v>
      </c>
      <c r="H40" s="15">
        <v>3</v>
      </c>
      <c r="I40" s="15">
        <v>3</v>
      </c>
      <c r="J40" s="15">
        <v>3</v>
      </c>
      <c r="K40" s="15">
        <v>0</v>
      </c>
      <c r="L40" s="15">
        <v>0</v>
      </c>
      <c r="M40" s="59" t="s">
        <v>223</v>
      </c>
      <c r="N40" s="60" t="s">
        <v>223</v>
      </c>
      <c r="O40" s="60" t="s">
        <v>223</v>
      </c>
      <c r="P40" s="60" t="s">
        <v>223</v>
      </c>
      <c r="Q40" s="60" t="s">
        <v>223</v>
      </c>
      <c r="R40" s="60" t="s">
        <v>223</v>
      </c>
      <c r="S40" s="60" t="s">
        <v>223</v>
      </c>
      <c r="T40" s="60" t="s">
        <v>223</v>
      </c>
      <c r="U40" s="60">
        <v>0</v>
      </c>
      <c r="V40" s="60">
        <v>0</v>
      </c>
    </row>
    <row r="41" spans="1:22" x14ac:dyDescent="0.2">
      <c r="A41" s="109" t="str">
        <f t="shared" si="1"/>
        <v>10 - 16 years</v>
      </c>
      <c r="B41" s="18" t="s">
        <v>0</v>
      </c>
      <c r="C41" s="58">
        <v>10029</v>
      </c>
      <c r="D41" s="58">
        <v>8856</v>
      </c>
      <c r="E41" s="58">
        <v>8280</v>
      </c>
      <c r="F41" s="58">
        <v>8802</v>
      </c>
      <c r="G41" s="58">
        <v>9426</v>
      </c>
      <c r="H41" s="58">
        <v>7548</v>
      </c>
      <c r="I41" s="58">
        <v>6666</v>
      </c>
      <c r="J41" s="58">
        <v>6048</v>
      </c>
      <c r="K41" s="58">
        <v>5304</v>
      </c>
      <c r="L41" s="58">
        <v>5991</v>
      </c>
      <c r="M41" s="61">
        <v>1</v>
      </c>
      <c r="N41" s="62">
        <v>1</v>
      </c>
      <c r="O41" s="62">
        <v>1</v>
      </c>
      <c r="P41" s="62">
        <v>1</v>
      </c>
      <c r="Q41" s="62">
        <v>1</v>
      </c>
      <c r="R41" s="62">
        <v>1</v>
      </c>
      <c r="S41" s="62">
        <v>1</v>
      </c>
      <c r="T41" s="62">
        <v>1</v>
      </c>
      <c r="U41" s="62">
        <v>1</v>
      </c>
      <c r="V41" s="62">
        <v>1</v>
      </c>
    </row>
    <row r="42" spans="1:22" x14ac:dyDescent="0.2">
      <c r="A42" s="113" t="s">
        <v>183</v>
      </c>
      <c r="B42" s="22" t="s">
        <v>80</v>
      </c>
      <c r="C42" s="15" t="s">
        <v>184</v>
      </c>
      <c r="D42" s="15" t="s">
        <v>184</v>
      </c>
      <c r="E42" s="15" t="s">
        <v>184</v>
      </c>
      <c r="F42" s="15" t="s">
        <v>184</v>
      </c>
      <c r="G42" s="15" t="s">
        <v>184</v>
      </c>
      <c r="H42" s="15" t="s">
        <v>184</v>
      </c>
      <c r="I42" s="15">
        <v>0</v>
      </c>
      <c r="J42" s="15">
        <v>3</v>
      </c>
      <c r="K42" s="15">
        <v>3</v>
      </c>
      <c r="L42" s="15">
        <v>6</v>
      </c>
      <c r="M42" s="65" t="s">
        <v>184</v>
      </c>
      <c r="N42" s="64" t="s">
        <v>184</v>
      </c>
      <c r="O42" s="64" t="s">
        <v>184</v>
      </c>
      <c r="P42" s="64" t="s">
        <v>184</v>
      </c>
      <c r="Q42" s="64" t="s">
        <v>184</v>
      </c>
      <c r="R42" s="64" t="s">
        <v>184</v>
      </c>
      <c r="S42" s="64">
        <v>0</v>
      </c>
      <c r="T42" s="64" t="s">
        <v>223</v>
      </c>
      <c r="U42" s="64" t="s">
        <v>223</v>
      </c>
      <c r="V42" s="60" t="s">
        <v>223</v>
      </c>
    </row>
    <row r="43" spans="1:22" x14ac:dyDescent="0.2">
      <c r="A43" s="108" t="str">
        <f t="shared" ref="A43:A58" si="2">A42</f>
        <v>17 years</v>
      </c>
      <c r="B43" s="22" t="s">
        <v>81</v>
      </c>
      <c r="C43" s="15" t="s">
        <v>184</v>
      </c>
      <c r="D43" s="15" t="s">
        <v>184</v>
      </c>
      <c r="E43" s="15" t="s">
        <v>184</v>
      </c>
      <c r="F43" s="15" t="s">
        <v>184</v>
      </c>
      <c r="G43" s="15" t="s">
        <v>184</v>
      </c>
      <c r="H43" s="15" t="s">
        <v>184</v>
      </c>
      <c r="I43" s="15">
        <v>48</v>
      </c>
      <c r="J43" s="15">
        <v>216</v>
      </c>
      <c r="K43" s="15">
        <v>201</v>
      </c>
      <c r="L43" s="15">
        <v>210</v>
      </c>
      <c r="M43" s="65" t="s">
        <v>184</v>
      </c>
      <c r="N43" s="64" t="s">
        <v>184</v>
      </c>
      <c r="O43" s="64" t="s">
        <v>184</v>
      </c>
      <c r="P43" s="64" t="s">
        <v>184</v>
      </c>
      <c r="Q43" s="64" t="s">
        <v>184</v>
      </c>
      <c r="R43" s="64" t="s">
        <v>184</v>
      </c>
      <c r="S43" s="64">
        <v>0.13</v>
      </c>
      <c r="T43" s="64">
        <v>0.12</v>
      </c>
      <c r="U43" s="64">
        <v>0.11</v>
      </c>
      <c r="V43" s="60">
        <v>0.1</v>
      </c>
    </row>
    <row r="44" spans="1:22" x14ac:dyDescent="0.2">
      <c r="A44" s="108" t="str">
        <f t="shared" si="2"/>
        <v>17 years</v>
      </c>
      <c r="B44" s="22" t="s">
        <v>82</v>
      </c>
      <c r="C44" s="15" t="s">
        <v>184</v>
      </c>
      <c r="D44" s="15" t="s">
        <v>184</v>
      </c>
      <c r="E44" s="15" t="s">
        <v>184</v>
      </c>
      <c r="F44" s="15" t="s">
        <v>184</v>
      </c>
      <c r="G44" s="15" t="s">
        <v>184</v>
      </c>
      <c r="H44" s="15" t="s">
        <v>184</v>
      </c>
      <c r="I44" s="15">
        <v>15</v>
      </c>
      <c r="J44" s="15">
        <v>9</v>
      </c>
      <c r="K44" s="15">
        <v>6</v>
      </c>
      <c r="L44" s="15">
        <v>27</v>
      </c>
      <c r="M44" s="65" t="s">
        <v>184</v>
      </c>
      <c r="N44" s="64" t="s">
        <v>184</v>
      </c>
      <c r="O44" s="64" t="s">
        <v>184</v>
      </c>
      <c r="P44" s="64" t="s">
        <v>184</v>
      </c>
      <c r="Q44" s="64" t="s">
        <v>184</v>
      </c>
      <c r="R44" s="64" t="s">
        <v>184</v>
      </c>
      <c r="S44" s="64">
        <v>0.04</v>
      </c>
      <c r="T44" s="64" t="s">
        <v>223</v>
      </c>
      <c r="U44" s="64" t="s">
        <v>223</v>
      </c>
      <c r="V44" s="60">
        <v>0.01</v>
      </c>
    </row>
    <row r="45" spans="1:22" x14ac:dyDescent="0.2">
      <c r="A45" s="108" t="str">
        <f t="shared" si="2"/>
        <v>17 years</v>
      </c>
      <c r="B45" s="22" t="s">
        <v>83</v>
      </c>
      <c r="C45" s="15" t="s">
        <v>184</v>
      </c>
      <c r="D45" s="15" t="s">
        <v>184</v>
      </c>
      <c r="E45" s="15" t="s">
        <v>184</v>
      </c>
      <c r="F45" s="15" t="s">
        <v>184</v>
      </c>
      <c r="G45" s="15" t="s">
        <v>184</v>
      </c>
      <c r="H45" s="15" t="s">
        <v>184</v>
      </c>
      <c r="I45" s="15">
        <v>24</v>
      </c>
      <c r="J45" s="15">
        <v>90</v>
      </c>
      <c r="K45" s="15">
        <v>75</v>
      </c>
      <c r="L45" s="15">
        <v>111</v>
      </c>
      <c r="M45" s="65" t="s">
        <v>184</v>
      </c>
      <c r="N45" s="64" t="s">
        <v>184</v>
      </c>
      <c r="O45" s="64" t="s">
        <v>184</v>
      </c>
      <c r="P45" s="64" t="s">
        <v>184</v>
      </c>
      <c r="Q45" s="64" t="s">
        <v>184</v>
      </c>
      <c r="R45" s="64" t="s">
        <v>184</v>
      </c>
      <c r="S45" s="64">
        <v>7.0000000000000007E-2</v>
      </c>
      <c r="T45" s="64">
        <v>0.05</v>
      </c>
      <c r="U45" s="64">
        <v>0.04</v>
      </c>
      <c r="V45" s="60">
        <v>0.06</v>
      </c>
    </row>
    <row r="46" spans="1:22" x14ac:dyDescent="0.2">
      <c r="A46" s="108" t="str">
        <f t="shared" si="2"/>
        <v>17 years</v>
      </c>
      <c r="B46" s="22" t="s">
        <v>84</v>
      </c>
      <c r="C46" s="15" t="s">
        <v>184</v>
      </c>
      <c r="D46" s="15" t="s">
        <v>184</v>
      </c>
      <c r="E46" s="15" t="s">
        <v>184</v>
      </c>
      <c r="F46" s="15" t="s">
        <v>184</v>
      </c>
      <c r="G46" s="15" t="s">
        <v>184</v>
      </c>
      <c r="H46" s="15" t="s">
        <v>184</v>
      </c>
      <c r="I46" s="15">
        <v>12</v>
      </c>
      <c r="J46" s="15">
        <v>48</v>
      </c>
      <c r="K46" s="15">
        <v>51</v>
      </c>
      <c r="L46" s="15">
        <v>54</v>
      </c>
      <c r="M46" s="65" t="s">
        <v>184</v>
      </c>
      <c r="N46" s="64" t="s">
        <v>184</v>
      </c>
      <c r="O46" s="64" t="s">
        <v>184</v>
      </c>
      <c r="P46" s="64" t="s">
        <v>184</v>
      </c>
      <c r="Q46" s="64" t="s">
        <v>184</v>
      </c>
      <c r="R46" s="64" t="s">
        <v>184</v>
      </c>
      <c r="S46" s="64">
        <v>0.03</v>
      </c>
      <c r="T46" s="64">
        <v>0.03</v>
      </c>
      <c r="U46" s="64">
        <v>0.03</v>
      </c>
      <c r="V46" s="60">
        <v>0.03</v>
      </c>
    </row>
    <row r="47" spans="1:22" x14ac:dyDescent="0.2">
      <c r="A47" s="108" t="str">
        <f t="shared" si="2"/>
        <v>17 years</v>
      </c>
      <c r="B47" s="22" t="s">
        <v>85</v>
      </c>
      <c r="C47" s="15" t="s">
        <v>184</v>
      </c>
      <c r="D47" s="15" t="s">
        <v>184</v>
      </c>
      <c r="E47" s="15" t="s">
        <v>184</v>
      </c>
      <c r="F47" s="15" t="s">
        <v>184</v>
      </c>
      <c r="G47" s="15" t="s">
        <v>184</v>
      </c>
      <c r="H47" s="15" t="s">
        <v>184</v>
      </c>
      <c r="I47" s="15">
        <v>12</v>
      </c>
      <c r="J47" s="15">
        <v>24</v>
      </c>
      <c r="K47" s="15">
        <v>36</v>
      </c>
      <c r="L47" s="15">
        <v>36</v>
      </c>
      <c r="M47" s="65" t="s">
        <v>184</v>
      </c>
      <c r="N47" s="64" t="s">
        <v>184</v>
      </c>
      <c r="O47" s="64" t="s">
        <v>184</v>
      </c>
      <c r="P47" s="64" t="s">
        <v>184</v>
      </c>
      <c r="Q47" s="64" t="s">
        <v>184</v>
      </c>
      <c r="R47" s="64" t="s">
        <v>184</v>
      </c>
      <c r="S47" s="64">
        <v>0.03</v>
      </c>
      <c r="T47" s="64">
        <v>0.01</v>
      </c>
      <c r="U47" s="64">
        <v>0.02</v>
      </c>
      <c r="V47" s="60">
        <v>0.02</v>
      </c>
    </row>
    <row r="48" spans="1:22" x14ac:dyDescent="0.2">
      <c r="A48" s="108" t="str">
        <f t="shared" si="2"/>
        <v>17 years</v>
      </c>
      <c r="B48" s="22" t="s">
        <v>86</v>
      </c>
      <c r="C48" s="15" t="s">
        <v>184</v>
      </c>
      <c r="D48" s="15" t="s">
        <v>184</v>
      </c>
      <c r="E48" s="15" t="s">
        <v>184</v>
      </c>
      <c r="F48" s="15" t="s">
        <v>184</v>
      </c>
      <c r="G48" s="15" t="s">
        <v>184</v>
      </c>
      <c r="H48" s="15" t="s">
        <v>184</v>
      </c>
      <c r="I48" s="15">
        <v>27</v>
      </c>
      <c r="J48" s="15">
        <v>183</v>
      </c>
      <c r="K48" s="15">
        <v>192</v>
      </c>
      <c r="L48" s="15">
        <v>318</v>
      </c>
      <c r="M48" s="65" t="s">
        <v>184</v>
      </c>
      <c r="N48" s="64" t="s">
        <v>184</v>
      </c>
      <c r="O48" s="64" t="s">
        <v>184</v>
      </c>
      <c r="P48" s="64" t="s">
        <v>184</v>
      </c>
      <c r="Q48" s="64" t="s">
        <v>184</v>
      </c>
      <c r="R48" s="64" t="s">
        <v>184</v>
      </c>
      <c r="S48" s="64">
        <v>7.0000000000000007E-2</v>
      </c>
      <c r="T48" s="64">
        <v>0.1</v>
      </c>
      <c r="U48" s="64">
        <v>0.11</v>
      </c>
      <c r="V48" s="60">
        <v>0.16</v>
      </c>
    </row>
    <row r="49" spans="1:22" x14ac:dyDescent="0.2">
      <c r="A49" s="108" t="str">
        <f t="shared" si="2"/>
        <v>17 years</v>
      </c>
      <c r="B49" s="22" t="s">
        <v>87</v>
      </c>
      <c r="C49" s="15" t="s">
        <v>184</v>
      </c>
      <c r="D49" s="15" t="s">
        <v>184</v>
      </c>
      <c r="E49" s="15" t="s">
        <v>184</v>
      </c>
      <c r="F49" s="15" t="s">
        <v>184</v>
      </c>
      <c r="G49" s="15" t="s">
        <v>184</v>
      </c>
      <c r="H49" s="15" t="s">
        <v>184</v>
      </c>
      <c r="I49" s="15">
        <v>96</v>
      </c>
      <c r="J49" s="15">
        <v>510</v>
      </c>
      <c r="K49" s="15">
        <v>579</v>
      </c>
      <c r="L49" s="15">
        <v>645</v>
      </c>
      <c r="M49" s="65" t="s">
        <v>184</v>
      </c>
      <c r="N49" s="64" t="s">
        <v>184</v>
      </c>
      <c r="O49" s="64" t="s">
        <v>184</v>
      </c>
      <c r="P49" s="64" t="s">
        <v>184</v>
      </c>
      <c r="Q49" s="64" t="s">
        <v>184</v>
      </c>
      <c r="R49" s="64" t="s">
        <v>184</v>
      </c>
      <c r="S49" s="64">
        <v>0.26</v>
      </c>
      <c r="T49" s="64">
        <v>0.28000000000000003</v>
      </c>
      <c r="U49" s="64">
        <v>0.33</v>
      </c>
      <c r="V49" s="60">
        <v>0.32</v>
      </c>
    </row>
    <row r="50" spans="1:22" x14ac:dyDescent="0.2">
      <c r="A50" s="108" t="str">
        <f t="shared" si="2"/>
        <v>17 years</v>
      </c>
      <c r="B50" s="22" t="s">
        <v>88</v>
      </c>
      <c r="C50" s="15" t="s">
        <v>184</v>
      </c>
      <c r="D50" s="15" t="s">
        <v>184</v>
      </c>
      <c r="E50" s="15" t="s">
        <v>184</v>
      </c>
      <c r="F50" s="15" t="s">
        <v>184</v>
      </c>
      <c r="G50" s="15" t="s">
        <v>184</v>
      </c>
      <c r="H50" s="15" t="s">
        <v>184</v>
      </c>
      <c r="I50" s="15">
        <v>6</v>
      </c>
      <c r="J50" s="15">
        <v>48</v>
      </c>
      <c r="K50" s="15">
        <v>69</v>
      </c>
      <c r="L50" s="15">
        <v>39</v>
      </c>
      <c r="M50" s="65" t="s">
        <v>184</v>
      </c>
      <c r="N50" s="64" t="s">
        <v>184</v>
      </c>
      <c r="O50" s="64" t="s">
        <v>184</v>
      </c>
      <c r="P50" s="64" t="s">
        <v>184</v>
      </c>
      <c r="Q50" s="64" t="s">
        <v>184</v>
      </c>
      <c r="R50" s="64" t="s">
        <v>184</v>
      </c>
      <c r="S50" s="64">
        <v>0.02</v>
      </c>
      <c r="T50" s="64">
        <v>0.03</v>
      </c>
      <c r="U50" s="64">
        <v>0.04</v>
      </c>
      <c r="V50" s="60">
        <v>0.02</v>
      </c>
    </row>
    <row r="51" spans="1:22" x14ac:dyDescent="0.2">
      <c r="A51" s="108" t="str">
        <f t="shared" si="2"/>
        <v>17 years</v>
      </c>
      <c r="B51" s="22" t="s">
        <v>89</v>
      </c>
      <c r="C51" s="15" t="s">
        <v>184</v>
      </c>
      <c r="D51" s="15" t="s">
        <v>184</v>
      </c>
      <c r="E51" s="15" t="s">
        <v>184</v>
      </c>
      <c r="F51" s="15" t="s">
        <v>184</v>
      </c>
      <c r="G51" s="15" t="s">
        <v>184</v>
      </c>
      <c r="H51" s="15" t="s">
        <v>184</v>
      </c>
      <c r="I51" s="15">
        <v>9</v>
      </c>
      <c r="J51" s="15">
        <v>63</v>
      </c>
      <c r="K51" s="15">
        <v>48</v>
      </c>
      <c r="L51" s="15">
        <v>39</v>
      </c>
      <c r="M51" s="65" t="s">
        <v>184</v>
      </c>
      <c r="N51" s="64" t="s">
        <v>184</v>
      </c>
      <c r="O51" s="64" t="s">
        <v>184</v>
      </c>
      <c r="P51" s="64" t="s">
        <v>184</v>
      </c>
      <c r="Q51" s="64" t="s">
        <v>184</v>
      </c>
      <c r="R51" s="64" t="s">
        <v>184</v>
      </c>
      <c r="S51" s="64">
        <v>0.02</v>
      </c>
      <c r="T51" s="64">
        <v>0.03</v>
      </c>
      <c r="U51" s="64">
        <v>0.03</v>
      </c>
      <c r="V51" s="60">
        <v>0.02</v>
      </c>
    </row>
    <row r="52" spans="1:22" x14ac:dyDescent="0.2">
      <c r="A52" s="108" t="str">
        <f t="shared" si="2"/>
        <v>17 years</v>
      </c>
      <c r="B52" s="22" t="s">
        <v>90</v>
      </c>
      <c r="C52" s="15" t="s">
        <v>184</v>
      </c>
      <c r="D52" s="15" t="s">
        <v>184</v>
      </c>
      <c r="E52" s="15" t="s">
        <v>184</v>
      </c>
      <c r="F52" s="15" t="s">
        <v>184</v>
      </c>
      <c r="G52" s="15" t="s">
        <v>184</v>
      </c>
      <c r="H52" s="15" t="s">
        <v>184</v>
      </c>
      <c r="I52" s="15">
        <v>6</v>
      </c>
      <c r="J52" s="15">
        <v>72</v>
      </c>
      <c r="K52" s="15">
        <v>57</v>
      </c>
      <c r="L52" s="15">
        <v>54</v>
      </c>
      <c r="M52" s="65" t="s">
        <v>184</v>
      </c>
      <c r="N52" s="64" t="s">
        <v>184</v>
      </c>
      <c r="O52" s="64" t="s">
        <v>184</v>
      </c>
      <c r="P52" s="64" t="s">
        <v>184</v>
      </c>
      <c r="Q52" s="64" t="s">
        <v>184</v>
      </c>
      <c r="R52" s="64" t="s">
        <v>184</v>
      </c>
      <c r="S52" s="64">
        <v>0.02</v>
      </c>
      <c r="T52" s="64">
        <v>0.04</v>
      </c>
      <c r="U52" s="64">
        <v>0.03</v>
      </c>
      <c r="V52" s="60">
        <v>0.03</v>
      </c>
    </row>
    <row r="53" spans="1:22" x14ac:dyDescent="0.2">
      <c r="A53" s="108" t="str">
        <f t="shared" si="2"/>
        <v>17 years</v>
      </c>
      <c r="B53" s="22" t="s">
        <v>91</v>
      </c>
      <c r="C53" s="15" t="s">
        <v>184</v>
      </c>
      <c r="D53" s="15" t="s">
        <v>184</v>
      </c>
      <c r="E53" s="15" t="s">
        <v>184</v>
      </c>
      <c r="F53" s="15" t="s">
        <v>184</v>
      </c>
      <c r="G53" s="15" t="s">
        <v>184</v>
      </c>
      <c r="H53" s="15" t="s">
        <v>184</v>
      </c>
      <c r="I53" s="15">
        <v>21</v>
      </c>
      <c r="J53" s="15">
        <v>150</v>
      </c>
      <c r="K53" s="15">
        <v>120</v>
      </c>
      <c r="L53" s="15">
        <v>147</v>
      </c>
      <c r="M53" s="65" t="s">
        <v>184</v>
      </c>
      <c r="N53" s="64" t="s">
        <v>184</v>
      </c>
      <c r="O53" s="64" t="s">
        <v>184</v>
      </c>
      <c r="P53" s="64" t="s">
        <v>184</v>
      </c>
      <c r="Q53" s="64" t="s">
        <v>184</v>
      </c>
      <c r="R53" s="64" t="s">
        <v>184</v>
      </c>
      <c r="S53" s="64">
        <v>0.06</v>
      </c>
      <c r="T53" s="64">
        <v>0.08</v>
      </c>
      <c r="U53" s="64">
        <v>7.0000000000000007E-2</v>
      </c>
      <c r="V53" s="60">
        <v>7.0000000000000007E-2</v>
      </c>
    </row>
    <row r="54" spans="1:22" x14ac:dyDescent="0.2">
      <c r="A54" s="108" t="str">
        <f t="shared" si="2"/>
        <v>17 years</v>
      </c>
      <c r="B54" s="22" t="s">
        <v>92</v>
      </c>
      <c r="C54" s="15" t="s">
        <v>184</v>
      </c>
      <c r="D54" s="15" t="s">
        <v>184</v>
      </c>
      <c r="E54" s="15" t="s">
        <v>184</v>
      </c>
      <c r="F54" s="15" t="s">
        <v>184</v>
      </c>
      <c r="G54" s="15" t="s">
        <v>184</v>
      </c>
      <c r="H54" s="15" t="s">
        <v>184</v>
      </c>
      <c r="I54" s="15">
        <v>21</v>
      </c>
      <c r="J54" s="15">
        <v>105</v>
      </c>
      <c r="K54" s="15">
        <v>72</v>
      </c>
      <c r="L54" s="15">
        <v>63</v>
      </c>
      <c r="M54" s="65" t="s">
        <v>184</v>
      </c>
      <c r="N54" s="64" t="s">
        <v>184</v>
      </c>
      <c r="O54" s="64" t="s">
        <v>184</v>
      </c>
      <c r="P54" s="64" t="s">
        <v>184</v>
      </c>
      <c r="Q54" s="64" t="s">
        <v>184</v>
      </c>
      <c r="R54" s="64" t="s">
        <v>184</v>
      </c>
      <c r="S54" s="64">
        <v>0.06</v>
      </c>
      <c r="T54" s="64">
        <v>0.06</v>
      </c>
      <c r="U54" s="64">
        <v>0.04</v>
      </c>
      <c r="V54" s="60">
        <v>0.03</v>
      </c>
    </row>
    <row r="55" spans="1:22" x14ac:dyDescent="0.2">
      <c r="A55" s="108" t="str">
        <f t="shared" si="2"/>
        <v>17 years</v>
      </c>
      <c r="B55" s="22" t="s">
        <v>93</v>
      </c>
      <c r="C55" s="15" t="s">
        <v>184</v>
      </c>
      <c r="D55" s="15" t="s">
        <v>184</v>
      </c>
      <c r="E55" s="15" t="s">
        <v>184</v>
      </c>
      <c r="F55" s="15" t="s">
        <v>184</v>
      </c>
      <c r="G55" s="15" t="s">
        <v>184</v>
      </c>
      <c r="H55" s="15" t="s">
        <v>184</v>
      </c>
      <c r="I55" s="15">
        <v>51</v>
      </c>
      <c r="J55" s="15">
        <v>210</v>
      </c>
      <c r="K55" s="15">
        <v>162</v>
      </c>
      <c r="L55" s="15">
        <v>195</v>
      </c>
      <c r="M55" s="65" t="s">
        <v>184</v>
      </c>
      <c r="N55" s="64" t="s">
        <v>184</v>
      </c>
      <c r="O55" s="64" t="s">
        <v>184</v>
      </c>
      <c r="P55" s="64" t="s">
        <v>184</v>
      </c>
      <c r="Q55" s="64" t="s">
        <v>184</v>
      </c>
      <c r="R55" s="64" t="s">
        <v>184</v>
      </c>
      <c r="S55" s="64">
        <v>0.14000000000000001</v>
      </c>
      <c r="T55" s="64">
        <v>0.11</v>
      </c>
      <c r="U55" s="64">
        <v>0.09</v>
      </c>
      <c r="V55" s="60">
        <v>0.1</v>
      </c>
    </row>
    <row r="56" spans="1:22" x14ac:dyDescent="0.2">
      <c r="A56" s="108" t="str">
        <f t="shared" si="2"/>
        <v>17 years</v>
      </c>
      <c r="B56" s="22" t="s">
        <v>94</v>
      </c>
      <c r="C56" s="15" t="s">
        <v>184</v>
      </c>
      <c r="D56" s="15" t="s">
        <v>184</v>
      </c>
      <c r="E56" s="15" t="s">
        <v>184</v>
      </c>
      <c r="F56" s="15" t="s">
        <v>184</v>
      </c>
      <c r="G56" s="15" t="s">
        <v>184</v>
      </c>
      <c r="H56" s="15" t="s">
        <v>184</v>
      </c>
      <c r="I56" s="15">
        <v>18</v>
      </c>
      <c r="J56" s="15">
        <v>99</v>
      </c>
      <c r="K56" s="15">
        <v>81</v>
      </c>
      <c r="L56" s="15">
        <v>78</v>
      </c>
      <c r="M56" s="65" t="s">
        <v>184</v>
      </c>
      <c r="N56" s="64" t="s">
        <v>184</v>
      </c>
      <c r="O56" s="64" t="s">
        <v>184</v>
      </c>
      <c r="P56" s="64" t="s">
        <v>184</v>
      </c>
      <c r="Q56" s="64" t="s">
        <v>184</v>
      </c>
      <c r="R56" s="64" t="s">
        <v>184</v>
      </c>
      <c r="S56" s="64">
        <v>0.05</v>
      </c>
      <c r="T56" s="64">
        <v>0.05</v>
      </c>
      <c r="U56" s="64">
        <v>0.05</v>
      </c>
      <c r="V56" s="60">
        <v>0.04</v>
      </c>
    </row>
    <row r="57" spans="1:22" x14ac:dyDescent="0.2">
      <c r="A57" s="108" t="str">
        <f t="shared" si="2"/>
        <v>17 years</v>
      </c>
      <c r="B57" s="22" t="s">
        <v>95</v>
      </c>
      <c r="C57" s="15" t="s">
        <v>184</v>
      </c>
      <c r="D57" s="15" t="s">
        <v>184</v>
      </c>
      <c r="E57" s="15" t="s">
        <v>184</v>
      </c>
      <c r="F57" s="15" t="s">
        <v>184</v>
      </c>
      <c r="G57" s="15" t="s">
        <v>184</v>
      </c>
      <c r="H57" s="15" t="s">
        <v>184</v>
      </c>
      <c r="I57" s="15">
        <v>0</v>
      </c>
      <c r="J57" s="15">
        <v>0</v>
      </c>
      <c r="K57" s="15">
        <v>3</v>
      </c>
      <c r="L57" s="15">
        <v>3</v>
      </c>
      <c r="M57" s="65" t="s">
        <v>184</v>
      </c>
      <c r="N57" s="64" t="s">
        <v>184</v>
      </c>
      <c r="O57" s="64" t="s">
        <v>184</v>
      </c>
      <c r="P57" s="64" t="s">
        <v>184</v>
      </c>
      <c r="Q57" s="64" t="s">
        <v>184</v>
      </c>
      <c r="R57" s="64" t="s">
        <v>184</v>
      </c>
      <c r="S57" s="64">
        <v>0</v>
      </c>
      <c r="T57" s="64">
        <v>0</v>
      </c>
      <c r="U57" s="64" t="s">
        <v>223</v>
      </c>
      <c r="V57" s="60" t="s">
        <v>223</v>
      </c>
    </row>
    <row r="58" spans="1:22" x14ac:dyDescent="0.2">
      <c r="A58" s="109" t="str">
        <f t="shared" si="2"/>
        <v>17 years</v>
      </c>
      <c r="B58" s="18" t="s">
        <v>0</v>
      </c>
      <c r="C58" s="52" t="s">
        <v>184</v>
      </c>
      <c r="D58" s="52" t="s">
        <v>184</v>
      </c>
      <c r="E58" s="52" t="s">
        <v>184</v>
      </c>
      <c r="F58" s="52" t="s">
        <v>184</v>
      </c>
      <c r="G58" s="52" t="s">
        <v>184</v>
      </c>
      <c r="H58" s="52" t="s">
        <v>184</v>
      </c>
      <c r="I58" s="52">
        <v>369</v>
      </c>
      <c r="J58" s="52">
        <v>1830</v>
      </c>
      <c r="K58" s="52">
        <v>1755</v>
      </c>
      <c r="L58" s="68">
        <v>2016</v>
      </c>
      <c r="M58" s="66" t="s">
        <v>184</v>
      </c>
      <c r="N58" s="67" t="s">
        <v>184</v>
      </c>
      <c r="O58" s="67" t="s">
        <v>184</v>
      </c>
      <c r="P58" s="67" t="s">
        <v>184</v>
      </c>
      <c r="Q58" s="67" t="s">
        <v>184</v>
      </c>
      <c r="R58" s="67" t="s">
        <v>184</v>
      </c>
      <c r="S58" s="67">
        <v>1</v>
      </c>
      <c r="T58" s="67">
        <v>1</v>
      </c>
      <c r="U58" s="67">
        <v>1</v>
      </c>
      <c r="V58" s="62">
        <v>1</v>
      </c>
    </row>
  </sheetData>
  <autoFilter ref="A7:B58" xr:uid="{F8776B7B-71B3-4F76-B4AC-42D6E91570D7}"/>
  <mergeCells count="10">
    <mergeCell ref="A1:V1"/>
    <mergeCell ref="A2:V2"/>
    <mergeCell ref="A5:V5"/>
    <mergeCell ref="A3:V3"/>
    <mergeCell ref="A4:V4"/>
    <mergeCell ref="A8:A24"/>
    <mergeCell ref="A25:A41"/>
    <mergeCell ref="A42:A58"/>
    <mergeCell ref="C6:L6"/>
    <mergeCell ref="M6:V6"/>
  </mergeCells>
  <hyperlinks>
    <hyperlink ref="A3:H3" location="'Definitions and data notes'!A1" display="For more information on how to interpret these figures, please read the Definitions and data notes." xr:uid="{1B32B025-7DF4-4506-B75E-402FE64D0B8C}"/>
    <hyperlink ref="A4:H4" location="Contents!A1" display="Back to Contents page" xr:uid="{C5307F74-345D-4396-8443-899AE5BDA756}"/>
  </hyperlinks>
  <pageMargins left="0.7" right="0.7" top="0.75" bottom="0.75" header="0.3" footer="0.3"/>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D1FE-59A1-4AAE-BF69-6346F53B6B33}">
  <sheetPr codeName="Sheet11">
    <pageSetUpPr fitToPage="1"/>
  </sheetPr>
  <dimension ref="A1:V24"/>
  <sheetViews>
    <sheetView workbookViewId="0">
      <selection sqref="A1:V1"/>
    </sheetView>
  </sheetViews>
  <sheetFormatPr defaultColWidth="9" defaultRowHeight="14.25" x14ac:dyDescent="0.2"/>
  <cols>
    <col min="1" max="1" width="15.625" style="17" customWidth="1"/>
    <col min="2" max="2" width="35.625" style="17" customWidth="1"/>
    <col min="3" max="22" width="8.125" style="17" customWidth="1"/>
    <col min="23" max="16384" width="9" style="17"/>
  </cols>
  <sheetData>
    <row r="1" spans="1:22" s="30" customFormat="1" ht="15" x14ac:dyDescent="0.2">
      <c r="A1" s="106" t="s">
        <v>216</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3" t="s">
        <v>164</v>
      </c>
      <c r="B2" s="103"/>
      <c r="C2" s="103"/>
      <c r="D2" s="103"/>
      <c r="E2" s="103"/>
      <c r="F2" s="103"/>
      <c r="G2" s="103"/>
      <c r="H2" s="103"/>
      <c r="I2" s="103"/>
      <c r="J2" s="103"/>
      <c r="K2" s="103"/>
      <c r="L2" s="103"/>
      <c r="M2" s="103"/>
      <c r="N2" s="103"/>
      <c r="O2" s="103"/>
      <c r="P2" s="103"/>
      <c r="Q2" s="103"/>
      <c r="R2" s="103"/>
      <c r="S2" s="103"/>
      <c r="T2" s="103"/>
      <c r="U2" s="103"/>
      <c r="V2" s="103"/>
    </row>
    <row r="3" spans="1:22" s="13" customFormat="1" ht="48.75" customHeight="1" x14ac:dyDescent="0.2">
      <c r="A3" s="103" t="s">
        <v>199</v>
      </c>
      <c r="B3" s="103"/>
      <c r="C3" s="103"/>
      <c r="D3" s="103"/>
      <c r="E3" s="103"/>
      <c r="F3" s="103"/>
      <c r="G3" s="103"/>
      <c r="H3" s="103"/>
      <c r="I3" s="103"/>
      <c r="J3" s="103"/>
      <c r="K3" s="103"/>
      <c r="L3" s="103"/>
      <c r="M3" s="103"/>
      <c r="N3" s="103"/>
      <c r="O3" s="103"/>
      <c r="P3" s="103"/>
      <c r="Q3" s="103"/>
      <c r="R3" s="103"/>
      <c r="S3" s="103"/>
      <c r="T3" s="103"/>
      <c r="U3" s="103"/>
      <c r="V3" s="103"/>
    </row>
    <row r="4" spans="1:22" s="13" customFormat="1" ht="14.25" customHeight="1" x14ac:dyDescent="0.2">
      <c r="A4" s="103" t="s">
        <v>200</v>
      </c>
      <c r="B4" s="103"/>
      <c r="C4" s="103"/>
      <c r="D4" s="103"/>
      <c r="E4" s="103"/>
      <c r="F4" s="103"/>
      <c r="G4" s="103"/>
      <c r="H4" s="103"/>
      <c r="I4" s="103"/>
      <c r="J4" s="103"/>
      <c r="K4" s="103"/>
      <c r="L4" s="103"/>
      <c r="M4" s="103"/>
      <c r="N4" s="103"/>
      <c r="O4" s="103"/>
      <c r="P4" s="103"/>
      <c r="Q4" s="103"/>
      <c r="R4" s="103"/>
      <c r="S4" s="103"/>
      <c r="T4" s="103"/>
      <c r="U4" s="103"/>
      <c r="V4" s="103"/>
    </row>
    <row r="5" spans="1:22" ht="14.25" customHeight="1" x14ac:dyDescent="0.2">
      <c r="A5" s="112" t="s">
        <v>154</v>
      </c>
      <c r="B5" s="112"/>
      <c r="C5" s="112"/>
      <c r="D5" s="112"/>
      <c r="E5" s="112"/>
      <c r="F5" s="112"/>
      <c r="G5" s="112"/>
      <c r="H5" s="112"/>
      <c r="I5" s="112"/>
      <c r="J5" s="112"/>
      <c r="K5" s="112"/>
      <c r="L5" s="112"/>
      <c r="M5" s="112"/>
      <c r="N5" s="112"/>
      <c r="O5" s="112"/>
      <c r="P5" s="112"/>
      <c r="Q5" s="112"/>
      <c r="R5" s="112"/>
      <c r="S5" s="112"/>
      <c r="T5" s="112"/>
      <c r="U5" s="112"/>
      <c r="V5" s="112"/>
    </row>
    <row r="6" spans="1:22" ht="14.25" customHeight="1" x14ac:dyDescent="0.2">
      <c r="A6" s="112" t="s">
        <v>155</v>
      </c>
      <c r="B6" s="112"/>
      <c r="C6" s="112"/>
      <c r="D6" s="112"/>
      <c r="E6" s="112"/>
      <c r="F6" s="112"/>
      <c r="G6" s="112"/>
      <c r="H6" s="112"/>
      <c r="I6" s="112"/>
      <c r="J6" s="112"/>
      <c r="K6" s="112"/>
      <c r="L6" s="112"/>
      <c r="M6" s="112"/>
      <c r="N6" s="112"/>
      <c r="O6" s="112"/>
      <c r="P6" s="112"/>
      <c r="Q6" s="112"/>
      <c r="R6" s="112"/>
      <c r="S6" s="112"/>
      <c r="T6" s="112"/>
      <c r="U6" s="112"/>
      <c r="V6" s="112"/>
    </row>
    <row r="7" spans="1:22" s="13" customFormat="1" x14ac:dyDescent="0.2">
      <c r="A7" s="103" t="s">
        <v>229</v>
      </c>
      <c r="B7" s="103"/>
      <c r="C7" s="103"/>
      <c r="D7" s="103"/>
      <c r="E7" s="103"/>
      <c r="F7" s="103"/>
      <c r="G7" s="103"/>
      <c r="H7" s="103"/>
      <c r="I7" s="103"/>
      <c r="J7" s="103"/>
      <c r="K7" s="103"/>
      <c r="L7" s="103"/>
      <c r="M7" s="103"/>
      <c r="N7" s="103"/>
      <c r="O7" s="103"/>
      <c r="P7" s="103"/>
      <c r="Q7" s="103"/>
      <c r="R7" s="103"/>
      <c r="S7" s="103"/>
      <c r="T7" s="103"/>
      <c r="U7" s="103"/>
      <c r="V7" s="103"/>
    </row>
    <row r="8" spans="1:22" s="13" customFormat="1" x14ac:dyDescent="0.2">
      <c r="A8" s="31"/>
      <c r="B8" s="48"/>
      <c r="C8" s="111" t="s">
        <v>156</v>
      </c>
      <c r="D8" s="111"/>
      <c r="E8" s="111"/>
      <c r="F8" s="111"/>
      <c r="G8" s="111"/>
      <c r="H8" s="111"/>
      <c r="I8" s="111"/>
      <c r="J8" s="111"/>
      <c r="K8" s="111"/>
      <c r="L8" s="111"/>
      <c r="M8" s="110" t="s">
        <v>153</v>
      </c>
      <c r="N8" s="111"/>
      <c r="O8" s="111"/>
      <c r="P8" s="111"/>
      <c r="Q8" s="111"/>
      <c r="R8" s="111"/>
      <c r="S8" s="111"/>
      <c r="T8" s="111"/>
      <c r="U8" s="111"/>
      <c r="V8" s="111"/>
    </row>
    <row r="9" spans="1:22" x14ac:dyDescent="0.2">
      <c r="A9" s="12" t="s">
        <v>180</v>
      </c>
      <c r="B9" s="12" t="s">
        <v>1</v>
      </c>
      <c r="C9" s="1">
        <v>2013</v>
      </c>
      <c r="D9" s="1">
        <v>2014</v>
      </c>
      <c r="E9" s="1">
        <v>2015</v>
      </c>
      <c r="F9" s="1">
        <v>2016</v>
      </c>
      <c r="G9" s="1">
        <v>2017</v>
      </c>
      <c r="H9" s="1">
        <v>2018</v>
      </c>
      <c r="I9" s="1">
        <v>2019</v>
      </c>
      <c r="J9" s="1">
        <v>2020</v>
      </c>
      <c r="K9" s="1">
        <v>2021</v>
      </c>
      <c r="L9" s="35">
        <v>2022</v>
      </c>
      <c r="M9" s="1">
        <v>2013</v>
      </c>
      <c r="N9" s="1">
        <v>2014</v>
      </c>
      <c r="O9" s="1">
        <v>2015</v>
      </c>
      <c r="P9" s="1">
        <v>2016</v>
      </c>
      <c r="Q9" s="1">
        <v>2017</v>
      </c>
      <c r="R9" s="1">
        <v>2018</v>
      </c>
      <c r="S9" s="1">
        <v>2019</v>
      </c>
      <c r="T9" s="1">
        <v>2020</v>
      </c>
      <c r="U9" s="1">
        <v>2021</v>
      </c>
      <c r="V9" s="35">
        <v>2022</v>
      </c>
    </row>
    <row r="10" spans="1:22" ht="14.25" customHeight="1" x14ac:dyDescent="0.2">
      <c r="A10" s="108" t="s">
        <v>181</v>
      </c>
      <c r="B10" s="22" t="s">
        <v>117</v>
      </c>
      <c r="C10" s="15">
        <v>1164</v>
      </c>
      <c r="D10" s="15">
        <v>906</v>
      </c>
      <c r="E10" s="15">
        <v>894</v>
      </c>
      <c r="F10" s="15">
        <v>969</v>
      </c>
      <c r="G10" s="15">
        <v>873</v>
      </c>
      <c r="H10" s="15">
        <v>819</v>
      </c>
      <c r="I10" s="15">
        <v>780</v>
      </c>
      <c r="J10" s="15">
        <v>825</v>
      </c>
      <c r="K10" s="15">
        <v>693</v>
      </c>
      <c r="L10" s="15">
        <v>735</v>
      </c>
      <c r="M10" s="59">
        <v>0.51</v>
      </c>
      <c r="N10" s="60">
        <v>0.47</v>
      </c>
      <c r="O10" s="60">
        <v>0.51</v>
      </c>
      <c r="P10" s="60">
        <v>0.52</v>
      </c>
      <c r="Q10" s="60">
        <v>0.49</v>
      </c>
      <c r="R10" s="60">
        <v>0.54</v>
      </c>
      <c r="S10" s="60">
        <v>0.56000000000000005</v>
      </c>
      <c r="T10" s="60">
        <v>0.56000000000000005</v>
      </c>
      <c r="U10" s="60">
        <v>0.55000000000000004</v>
      </c>
      <c r="V10" s="60">
        <v>0.56000000000000005</v>
      </c>
    </row>
    <row r="11" spans="1:22" x14ac:dyDescent="0.2">
      <c r="A11" s="108" t="s">
        <v>181</v>
      </c>
      <c r="B11" s="22" t="s">
        <v>118</v>
      </c>
      <c r="C11" s="15">
        <v>663</v>
      </c>
      <c r="D11" s="15">
        <v>615</v>
      </c>
      <c r="E11" s="15">
        <v>480</v>
      </c>
      <c r="F11" s="15">
        <v>432</v>
      </c>
      <c r="G11" s="15">
        <v>519</v>
      </c>
      <c r="H11" s="15">
        <v>384</v>
      </c>
      <c r="I11" s="15">
        <v>282</v>
      </c>
      <c r="J11" s="15">
        <v>294</v>
      </c>
      <c r="K11" s="15">
        <v>252</v>
      </c>
      <c r="L11" s="15">
        <v>237</v>
      </c>
      <c r="M11" s="59">
        <v>0.28999999999999998</v>
      </c>
      <c r="N11" s="60">
        <v>0.32</v>
      </c>
      <c r="O11" s="60">
        <v>0.28000000000000003</v>
      </c>
      <c r="P11" s="60">
        <v>0.23</v>
      </c>
      <c r="Q11" s="60">
        <v>0.28999999999999998</v>
      </c>
      <c r="R11" s="60">
        <v>0.25</v>
      </c>
      <c r="S11" s="60">
        <v>0.2</v>
      </c>
      <c r="T11" s="60">
        <v>0.2</v>
      </c>
      <c r="U11" s="60">
        <v>0.2</v>
      </c>
      <c r="V11" s="60">
        <v>0.18</v>
      </c>
    </row>
    <row r="12" spans="1:22" x14ac:dyDescent="0.2">
      <c r="A12" s="108" t="s">
        <v>181</v>
      </c>
      <c r="B12" s="22" t="s">
        <v>191</v>
      </c>
      <c r="C12" s="15">
        <v>441</v>
      </c>
      <c r="D12" s="15">
        <v>378</v>
      </c>
      <c r="E12" s="15">
        <v>354</v>
      </c>
      <c r="F12" s="15">
        <v>426</v>
      </c>
      <c r="G12" s="15">
        <v>372</v>
      </c>
      <c r="H12" s="15">
        <v>309</v>
      </c>
      <c r="I12" s="15">
        <v>330</v>
      </c>
      <c r="J12" s="15">
        <v>330</v>
      </c>
      <c r="K12" s="15">
        <v>300</v>
      </c>
      <c r="L12" s="15">
        <v>315</v>
      </c>
      <c r="M12" s="59">
        <v>0.19</v>
      </c>
      <c r="N12" s="60">
        <v>0.2</v>
      </c>
      <c r="O12" s="60">
        <v>0.2</v>
      </c>
      <c r="P12" s="60">
        <v>0.23</v>
      </c>
      <c r="Q12" s="60">
        <v>0.21</v>
      </c>
      <c r="R12" s="60">
        <v>0.2</v>
      </c>
      <c r="S12" s="60">
        <v>0.24</v>
      </c>
      <c r="T12" s="60">
        <v>0.23</v>
      </c>
      <c r="U12" s="60">
        <v>0.24</v>
      </c>
      <c r="V12" s="60">
        <v>0.24</v>
      </c>
    </row>
    <row r="13" spans="1:22" x14ac:dyDescent="0.2">
      <c r="A13" s="108" t="s">
        <v>181</v>
      </c>
      <c r="B13" s="22" t="s">
        <v>119</v>
      </c>
      <c r="C13" s="15">
        <v>12</v>
      </c>
      <c r="D13" s="15">
        <v>15</v>
      </c>
      <c r="E13" s="15">
        <v>12</v>
      </c>
      <c r="F13" s="15">
        <v>21</v>
      </c>
      <c r="G13" s="15">
        <v>15</v>
      </c>
      <c r="H13" s="15">
        <v>12</v>
      </c>
      <c r="I13" s="15">
        <v>12</v>
      </c>
      <c r="J13" s="15">
        <v>15</v>
      </c>
      <c r="K13" s="15">
        <v>12</v>
      </c>
      <c r="L13" s="15">
        <v>18</v>
      </c>
      <c r="M13" s="59">
        <v>0.01</v>
      </c>
      <c r="N13" s="60">
        <v>0.01</v>
      </c>
      <c r="O13" s="60">
        <v>0.01</v>
      </c>
      <c r="P13" s="60">
        <v>0.01</v>
      </c>
      <c r="Q13" s="60">
        <v>0.01</v>
      </c>
      <c r="R13" s="60">
        <v>0.01</v>
      </c>
      <c r="S13" s="60">
        <v>0.01</v>
      </c>
      <c r="T13" s="60">
        <v>0.01</v>
      </c>
      <c r="U13" s="60">
        <v>0.01</v>
      </c>
      <c r="V13" s="60">
        <v>0.01</v>
      </c>
    </row>
    <row r="14" spans="1:22" x14ac:dyDescent="0.2">
      <c r="A14" s="109" t="s">
        <v>181</v>
      </c>
      <c r="B14" s="25" t="s">
        <v>0</v>
      </c>
      <c r="C14" s="58">
        <v>2277</v>
      </c>
      <c r="D14" s="58">
        <v>1914</v>
      </c>
      <c r="E14" s="58">
        <v>1737</v>
      </c>
      <c r="F14" s="58">
        <v>1851</v>
      </c>
      <c r="G14" s="58">
        <v>1776</v>
      </c>
      <c r="H14" s="58">
        <v>1524</v>
      </c>
      <c r="I14" s="58">
        <v>1401</v>
      </c>
      <c r="J14" s="58">
        <v>1461</v>
      </c>
      <c r="K14" s="58">
        <v>1257</v>
      </c>
      <c r="L14" s="58">
        <v>1305</v>
      </c>
      <c r="M14" s="61">
        <v>1</v>
      </c>
      <c r="N14" s="62">
        <v>1</v>
      </c>
      <c r="O14" s="62">
        <v>1</v>
      </c>
      <c r="P14" s="62">
        <v>1</v>
      </c>
      <c r="Q14" s="62">
        <v>1</v>
      </c>
      <c r="R14" s="62">
        <v>1</v>
      </c>
      <c r="S14" s="62">
        <v>1</v>
      </c>
      <c r="T14" s="62">
        <v>1</v>
      </c>
      <c r="U14" s="62">
        <v>1</v>
      </c>
      <c r="V14" s="62">
        <v>1</v>
      </c>
    </row>
    <row r="15" spans="1:22" x14ac:dyDescent="0.2">
      <c r="A15" s="108" t="s">
        <v>182</v>
      </c>
      <c r="B15" s="22" t="s">
        <v>117</v>
      </c>
      <c r="C15" s="15">
        <v>1164</v>
      </c>
      <c r="D15" s="15">
        <v>906</v>
      </c>
      <c r="E15" s="15">
        <v>894</v>
      </c>
      <c r="F15" s="15">
        <v>969</v>
      </c>
      <c r="G15" s="15">
        <v>873</v>
      </c>
      <c r="H15" s="15">
        <v>819</v>
      </c>
      <c r="I15" s="15">
        <v>756</v>
      </c>
      <c r="J15" s="15">
        <v>615</v>
      </c>
      <c r="K15" s="15">
        <v>510</v>
      </c>
      <c r="L15" s="15">
        <v>549</v>
      </c>
      <c r="M15" s="59">
        <v>0.51</v>
      </c>
      <c r="N15" s="60">
        <v>0.47</v>
      </c>
      <c r="O15" s="60">
        <v>0.51</v>
      </c>
      <c r="P15" s="60">
        <v>0.52</v>
      </c>
      <c r="Q15" s="60">
        <v>0.49</v>
      </c>
      <c r="R15" s="60">
        <v>0.54</v>
      </c>
      <c r="S15" s="60">
        <v>0.59</v>
      </c>
      <c r="T15" s="60">
        <v>0.57999999999999996</v>
      </c>
      <c r="U15" s="60">
        <v>0.56999999999999995</v>
      </c>
      <c r="V15" s="60">
        <v>0.57999999999999996</v>
      </c>
    </row>
    <row r="16" spans="1:22" x14ac:dyDescent="0.2">
      <c r="A16" s="108" t="s">
        <v>182</v>
      </c>
      <c r="B16" s="22" t="s">
        <v>118</v>
      </c>
      <c r="C16" s="15">
        <v>663</v>
      </c>
      <c r="D16" s="15">
        <v>615</v>
      </c>
      <c r="E16" s="15">
        <v>480</v>
      </c>
      <c r="F16" s="15">
        <v>432</v>
      </c>
      <c r="G16" s="15">
        <v>519</v>
      </c>
      <c r="H16" s="15">
        <v>384</v>
      </c>
      <c r="I16" s="15">
        <v>261</v>
      </c>
      <c r="J16" s="15">
        <v>213</v>
      </c>
      <c r="K16" s="15">
        <v>159</v>
      </c>
      <c r="L16" s="15">
        <v>144</v>
      </c>
      <c r="M16" s="59">
        <v>0.28999999999999998</v>
      </c>
      <c r="N16" s="60">
        <v>0.32</v>
      </c>
      <c r="O16" s="60">
        <v>0.28000000000000003</v>
      </c>
      <c r="P16" s="60">
        <v>0.23</v>
      </c>
      <c r="Q16" s="60">
        <v>0.28999999999999998</v>
      </c>
      <c r="R16" s="60">
        <v>0.25</v>
      </c>
      <c r="S16" s="60">
        <v>0.2</v>
      </c>
      <c r="T16" s="60">
        <v>0.2</v>
      </c>
      <c r="U16" s="60">
        <v>0.18</v>
      </c>
      <c r="V16" s="60">
        <v>0.15</v>
      </c>
    </row>
    <row r="17" spans="1:22" x14ac:dyDescent="0.2">
      <c r="A17" s="108" t="s">
        <v>182</v>
      </c>
      <c r="B17" s="22" t="s">
        <v>191</v>
      </c>
      <c r="C17" s="15">
        <v>441</v>
      </c>
      <c r="D17" s="15">
        <v>378</v>
      </c>
      <c r="E17" s="15">
        <v>354</v>
      </c>
      <c r="F17" s="15">
        <v>426</v>
      </c>
      <c r="G17" s="15">
        <v>372</v>
      </c>
      <c r="H17" s="15">
        <v>309</v>
      </c>
      <c r="I17" s="15">
        <v>261</v>
      </c>
      <c r="J17" s="15">
        <v>219</v>
      </c>
      <c r="K17" s="15">
        <v>213</v>
      </c>
      <c r="L17" s="15">
        <v>237</v>
      </c>
      <c r="M17" s="59">
        <v>0.19</v>
      </c>
      <c r="N17" s="60">
        <v>0.2</v>
      </c>
      <c r="O17" s="60">
        <v>0.2</v>
      </c>
      <c r="P17" s="60">
        <v>0.23</v>
      </c>
      <c r="Q17" s="60">
        <v>0.21</v>
      </c>
      <c r="R17" s="60">
        <v>0.2</v>
      </c>
      <c r="S17" s="60">
        <v>0.2</v>
      </c>
      <c r="T17" s="60">
        <v>0.21</v>
      </c>
      <c r="U17" s="60">
        <v>0.24</v>
      </c>
      <c r="V17" s="60">
        <v>0.25</v>
      </c>
    </row>
    <row r="18" spans="1:22" x14ac:dyDescent="0.2">
      <c r="A18" s="108" t="s">
        <v>182</v>
      </c>
      <c r="B18" s="22" t="s">
        <v>119</v>
      </c>
      <c r="C18" s="15">
        <v>12</v>
      </c>
      <c r="D18" s="15">
        <v>15</v>
      </c>
      <c r="E18" s="15">
        <v>12</v>
      </c>
      <c r="F18" s="15">
        <v>21</v>
      </c>
      <c r="G18" s="15">
        <v>15</v>
      </c>
      <c r="H18" s="15">
        <v>12</v>
      </c>
      <c r="I18" s="15">
        <v>9</v>
      </c>
      <c r="J18" s="15">
        <v>9</v>
      </c>
      <c r="K18" s="15">
        <v>9</v>
      </c>
      <c r="L18" s="15">
        <v>15</v>
      </c>
      <c r="M18" s="59">
        <v>0.01</v>
      </c>
      <c r="N18" s="60">
        <v>0.01</v>
      </c>
      <c r="O18" s="60">
        <v>0.01</v>
      </c>
      <c r="P18" s="60">
        <v>0.01</v>
      </c>
      <c r="Q18" s="60">
        <v>0.01</v>
      </c>
      <c r="R18" s="60">
        <v>0.01</v>
      </c>
      <c r="S18" s="60">
        <v>0.01</v>
      </c>
      <c r="T18" s="60">
        <v>0.01</v>
      </c>
      <c r="U18" s="60">
        <v>0.01</v>
      </c>
      <c r="V18" s="60">
        <v>0.02</v>
      </c>
    </row>
    <row r="19" spans="1:22" x14ac:dyDescent="0.2">
      <c r="A19" s="109" t="s">
        <v>182</v>
      </c>
      <c r="B19" s="25" t="s">
        <v>0</v>
      </c>
      <c r="C19" s="58">
        <v>2277</v>
      </c>
      <c r="D19" s="58">
        <v>1914</v>
      </c>
      <c r="E19" s="58">
        <v>1737</v>
      </c>
      <c r="F19" s="58">
        <v>1851</v>
      </c>
      <c r="G19" s="58">
        <v>1776</v>
      </c>
      <c r="H19" s="58">
        <v>1524</v>
      </c>
      <c r="I19" s="58">
        <v>1290</v>
      </c>
      <c r="J19" s="58">
        <v>1056</v>
      </c>
      <c r="K19" s="58">
        <v>888</v>
      </c>
      <c r="L19" s="58">
        <v>945</v>
      </c>
      <c r="M19" s="61">
        <v>1</v>
      </c>
      <c r="N19" s="62">
        <v>1</v>
      </c>
      <c r="O19" s="62">
        <v>1</v>
      </c>
      <c r="P19" s="62">
        <v>1</v>
      </c>
      <c r="Q19" s="62">
        <v>1</v>
      </c>
      <c r="R19" s="62">
        <v>1</v>
      </c>
      <c r="S19" s="62">
        <v>1</v>
      </c>
      <c r="T19" s="62">
        <v>1</v>
      </c>
      <c r="U19" s="62">
        <v>1</v>
      </c>
      <c r="V19" s="62">
        <v>1</v>
      </c>
    </row>
    <row r="20" spans="1:22" x14ac:dyDescent="0.2">
      <c r="A20" s="108" t="s">
        <v>183</v>
      </c>
      <c r="B20" s="22" t="s">
        <v>117</v>
      </c>
      <c r="C20" s="15" t="s">
        <v>184</v>
      </c>
      <c r="D20" s="15" t="s">
        <v>184</v>
      </c>
      <c r="E20" s="15" t="s">
        <v>184</v>
      </c>
      <c r="F20" s="15" t="s">
        <v>184</v>
      </c>
      <c r="G20" s="15" t="s">
        <v>184</v>
      </c>
      <c r="H20" s="15" t="s">
        <v>184</v>
      </c>
      <c r="I20" s="15">
        <v>21</v>
      </c>
      <c r="J20" s="15">
        <v>210</v>
      </c>
      <c r="K20" s="15">
        <v>183</v>
      </c>
      <c r="L20" s="15">
        <v>186</v>
      </c>
      <c r="M20" s="63" t="s">
        <v>184</v>
      </c>
      <c r="N20" s="64" t="s">
        <v>184</v>
      </c>
      <c r="O20" s="64" t="s">
        <v>184</v>
      </c>
      <c r="P20" s="64" t="s">
        <v>184</v>
      </c>
      <c r="Q20" s="64" t="s">
        <v>184</v>
      </c>
      <c r="R20" s="64" t="s">
        <v>184</v>
      </c>
      <c r="S20" s="64">
        <v>0.19</v>
      </c>
      <c r="T20" s="64">
        <v>0.52</v>
      </c>
      <c r="U20" s="64">
        <v>0.5</v>
      </c>
      <c r="V20" s="60">
        <v>0.52</v>
      </c>
    </row>
    <row r="21" spans="1:22" x14ac:dyDescent="0.2">
      <c r="A21" s="108" t="s">
        <v>183</v>
      </c>
      <c r="B21" s="22" t="s">
        <v>118</v>
      </c>
      <c r="C21" s="15" t="s">
        <v>184</v>
      </c>
      <c r="D21" s="15" t="s">
        <v>184</v>
      </c>
      <c r="E21" s="15" t="s">
        <v>184</v>
      </c>
      <c r="F21" s="15" t="s">
        <v>184</v>
      </c>
      <c r="G21" s="15" t="s">
        <v>184</v>
      </c>
      <c r="H21" s="15" t="s">
        <v>184</v>
      </c>
      <c r="I21" s="15">
        <v>21</v>
      </c>
      <c r="J21" s="15">
        <v>81</v>
      </c>
      <c r="K21" s="15">
        <v>93</v>
      </c>
      <c r="L21" s="15">
        <v>93</v>
      </c>
      <c r="M21" s="65" t="s">
        <v>184</v>
      </c>
      <c r="N21" s="64" t="s">
        <v>184</v>
      </c>
      <c r="O21" s="64" t="s">
        <v>184</v>
      </c>
      <c r="P21" s="64" t="s">
        <v>184</v>
      </c>
      <c r="Q21" s="64" t="s">
        <v>184</v>
      </c>
      <c r="R21" s="64" t="s">
        <v>184</v>
      </c>
      <c r="S21" s="64">
        <v>0.19</v>
      </c>
      <c r="T21" s="64">
        <v>0.2</v>
      </c>
      <c r="U21" s="64">
        <v>0.25</v>
      </c>
      <c r="V21" s="60">
        <v>0.26</v>
      </c>
    </row>
    <row r="22" spans="1:22" x14ac:dyDescent="0.2">
      <c r="A22" s="108" t="s">
        <v>183</v>
      </c>
      <c r="B22" s="22" t="s">
        <v>191</v>
      </c>
      <c r="C22" s="15" t="s">
        <v>184</v>
      </c>
      <c r="D22" s="15" t="s">
        <v>184</v>
      </c>
      <c r="E22" s="15" t="s">
        <v>184</v>
      </c>
      <c r="F22" s="15" t="s">
        <v>184</v>
      </c>
      <c r="G22" s="15" t="s">
        <v>184</v>
      </c>
      <c r="H22" s="15" t="s">
        <v>184</v>
      </c>
      <c r="I22" s="15">
        <v>69</v>
      </c>
      <c r="J22" s="15">
        <v>111</v>
      </c>
      <c r="K22" s="15">
        <v>87</v>
      </c>
      <c r="L22" s="15">
        <v>75</v>
      </c>
      <c r="M22" s="65" t="s">
        <v>184</v>
      </c>
      <c r="N22" s="64" t="s">
        <v>184</v>
      </c>
      <c r="O22" s="64" t="s">
        <v>184</v>
      </c>
      <c r="P22" s="64" t="s">
        <v>184</v>
      </c>
      <c r="Q22" s="64" t="s">
        <v>184</v>
      </c>
      <c r="R22" s="64" t="s">
        <v>184</v>
      </c>
      <c r="S22" s="64">
        <v>0.62</v>
      </c>
      <c r="T22" s="64">
        <v>0.27</v>
      </c>
      <c r="U22" s="64">
        <v>0.24</v>
      </c>
      <c r="V22" s="60">
        <v>0.21</v>
      </c>
    </row>
    <row r="23" spans="1:22" x14ac:dyDescent="0.2">
      <c r="A23" s="108" t="s">
        <v>183</v>
      </c>
      <c r="B23" s="22" t="s">
        <v>119</v>
      </c>
      <c r="C23" s="15" t="s">
        <v>184</v>
      </c>
      <c r="D23" s="15" t="s">
        <v>184</v>
      </c>
      <c r="E23" s="15" t="s">
        <v>184</v>
      </c>
      <c r="F23" s="15" t="s">
        <v>184</v>
      </c>
      <c r="G23" s="15" t="s">
        <v>184</v>
      </c>
      <c r="H23" s="15" t="s">
        <v>184</v>
      </c>
      <c r="I23" s="15">
        <v>0</v>
      </c>
      <c r="J23" s="15">
        <v>6</v>
      </c>
      <c r="K23" s="15">
        <v>6</v>
      </c>
      <c r="L23" s="15">
        <v>6</v>
      </c>
      <c r="M23" s="65" t="s">
        <v>184</v>
      </c>
      <c r="N23" s="64" t="s">
        <v>184</v>
      </c>
      <c r="O23" s="64" t="s">
        <v>184</v>
      </c>
      <c r="P23" s="64" t="s">
        <v>184</v>
      </c>
      <c r="Q23" s="64" t="s">
        <v>184</v>
      </c>
      <c r="R23" s="64" t="s">
        <v>184</v>
      </c>
      <c r="S23" s="64">
        <v>0</v>
      </c>
      <c r="T23" s="64">
        <v>0.01</v>
      </c>
      <c r="U23" s="64">
        <v>0.02</v>
      </c>
      <c r="V23" s="60">
        <v>0.02</v>
      </c>
    </row>
    <row r="24" spans="1:22" x14ac:dyDescent="0.2">
      <c r="A24" s="109" t="s">
        <v>183</v>
      </c>
      <c r="B24" s="25" t="s">
        <v>0</v>
      </c>
      <c r="C24" s="52" t="s">
        <v>184</v>
      </c>
      <c r="D24" s="52" t="s">
        <v>184</v>
      </c>
      <c r="E24" s="52" t="s">
        <v>184</v>
      </c>
      <c r="F24" s="52" t="s">
        <v>184</v>
      </c>
      <c r="G24" s="52" t="s">
        <v>184</v>
      </c>
      <c r="H24" s="52" t="s">
        <v>184</v>
      </c>
      <c r="I24" s="52">
        <v>111</v>
      </c>
      <c r="J24" s="52">
        <v>405</v>
      </c>
      <c r="K24" s="52">
        <v>369</v>
      </c>
      <c r="L24" s="58">
        <v>360</v>
      </c>
      <c r="M24" s="66" t="s">
        <v>184</v>
      </c>
      <c r="N24" s="67" t="s">
        <v>184</v>
      </c>
      <c r="O24" s="67" t="s">
        <v>184</v>
      </c>
      <c r="P24" s="67" t="s">
        <v>184</v>
      </c>
      <c r="Q24" s="67" t="s">
        <v>184</v>
      </c>
      <c r="R24" s="67" t="s">
        <v>184</v>
      </c>
      <c r="S24" s="67">
        <v>1</v>
      </c>
      <c r="T24" s="67">
        <v>1</v>
      </c>
      <c r="U24" s="67">
        <v>1</v>
      </c>
      <c r="V24" s="62">
        <v>1</v>
      </c>
    </row>
  </sheetData>
  <mergeCells count="12">
    <mergeCell ref="A1:V1"/>
    <mergeCell ref="A2:V2"/>
    <mergeCell ref="A4:V4"/>
    <mergeCell ref="A7:V7"/>
    <mergeCell ref="C8:L8"/>
    <mergeCell ref="A3:V3"/>
    <mergeCell ref="A10:A14"/>
    <mergeCell ref="A15:A19"/>
    <mergeCell ref="A20:A24"/>
    <mergeCell ref="M8:V8"/>
    <mergeCell ref="A5:V5"/>
    <mergeCell ref="A6:V6"/>
  </mergeCells>
  <hyperlinks>
    <hyperlink ref="A5:H5" location="'Definitions and data notes'!A1" display="For more information on how to interpret these figures, please read the Definitions and data notes." xr:uid="{2C27B624-85DB-4E49-B8A1-BABD20CCBD4B}"/>
    <hyperlink ref="A6:H6" location="Contents!A1" display="Back to Contents page" xr:uid="{66A2142F-A383-4E85-8F43-A60DC54E9145}"/>
  </hyperlinks>
  <pageMargins left="0.7" right="0.7" top="0.75" bottom="0.75" header="0.3" footer="0.3"/>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59"/>
  <sheetViews>
    <sheetView workbookViewId="0">
      <pane ySplit="8" topLeftCell="A9" activePane="bottomLeft" state="frozen"/>
      <selection pane="bottomLeft" sqref="A1:V1"/>
    </sheetView>
  </sheetViews>
  <sheetFormatPr defaultColWidth="9" defaultRowHeight="14.25" x14ac:dyDescent="0.2"/>
  <cols>
    <col min="1" max="1" width="15.625" style="17" customWidth="1"/>
    <col min="2" max="2" width="57.625" style="17" customWidth="1"/>
    <col min="3" max="22" width="7.625" style="17" customWidth="1"/>
    <col min="23" max="16384" width="9" style="17"/>
  </cols>
  <sheetData>
    <row r="1" spans="1:22" s="30" customFormat="1" ht="15" x14ac:dyDescent="0.2">
      <c r="A1" s="106" t="s">
        <v>217</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3" t="s">
        <v>164</v>
      </c>
      <c r="B2" s="103"/>
      <c r="C2" s="103"/>
      <c r="D2" s="103"/>
      <c r="E2" s="103"/>
      <c r="F2" s="103"/>
      <c r="G2" s="103"/>
      <c r="H2" s="103"/>
      <c r="I2" s="103"/>
      <c r="J2" s="103"/>
      <c r="K2" s="103"/>
      <c r="L2" s="103"/>
      <c r="M2" s="103"/>
      <c r="N2" s="103"/>
      <c r="O2" s="103"/>
      <c r="P2" s="103"/>
      <c r="Q2" s="103"/>
      <c r="R2" s="103"/>
      <c r="S2" s="103"/>
      <c r="T2" s="103"/>
      <c r="U2" s="103"/>
      <c r="V2" s="103"/>
    </row>
    <row r="3" spans="1:22" s="13" customFormat="1" ht="26.25" customHeight="1" x14ac:dyDescent="0.2">
      <c r="A3" s="103" t="s">
        <v>144</v>
      </c>
      <c r="B3" s="103"/>
      <c r="C3" s="103"/>
      <c r="D3" s="103"/>
      <c r="E3" s="103"/>
      <c r="F3" s="103"/>
      <c r="G3" s="103"/>
      <c r="H3" s="103"/>
      <c r="I3" s="103"/>
      <c r="J3" s="103"/>
      <c r="K3" s="103"/>
      <c r="L3" s="103"/>
      <c r="M3" s="103"/>
      <c r="N3" s="103"/>
      <c r="O3" s="103"/>
      <c r="P3" s="103"/>
      <c r="Q3" s="103"/>
      <c r="R3" s="103"/>
      <c r="S3" s="103"/>
      <c r="T3" s="103"/>
      <c r="U3" s="103"/>
      <c r="V3" s="103"/>
    </row>
    <row r="4" spans="1:22" ht="14.25" customHeight="1" x14ac:dyDescent="0.2">
      <c r="A4" s="112" t="s">
        <v>154</v>
      </c>
      <c r="B4" s="112"/>
      <c r="C4" s="112"/>
      <c r="D4" s="112"/>
      <c r="E4" s="112"/>
      <c r="F4" s="112"/>
      <c r="G4" s="112"/>
      <c r="H4" s="112"/>
      <c r="I4" s="112"/>
      <c r="J4" s="112"/>
      <c r="K4" s="112"/>
      <c r="L4" s="112"/>
      <c r="M4" s="112"/>
      <c r="N4" s="112"/>
      <c r="O4" s="112"/>
      <c r="P4" s="112"/>
      <c r="Q4" s="112"/>
      <c r="R4" s="112"/>
      <c r="S4" s="112"/>
      <c r="T4" s="112"/>
      <c r="U4" s="112"/>
      <c r="V4" s="112"/>
    </row>
    <row r="5" spans="1:22" ht="14.25" customHeight="1" x14ac:dyDescent="0.2">
      <c r="A5" s="112" t="s">
        <v>155</v>
      </c>
      <c r="B5" s="112"/>
      <c r="C5" s="112"/>
      <c r="D5" s="112"/>
      <c r="E5" s="112"/>
      <c r="F5" s="112"/>
      <c r="G5" s="112"/>
      <c r="H5" s="112"/>
      <c r="I5" s="112"/>
      <c r="J5" s="112"/>
      <c r="K5" s="112"/>
      <c r="L5" s="112"/>
      <c r="M5" s="112"/>
      <c r="N5" s="112"/>
      <c r="O5" s="112"/>
      <c r="P5" s="112"/>
      <c r="Q5" s="112"/>
      <c r="R5" s="112"/>
      <c r="S5" s="112"/>
      <c r="T5" s="112"/>
      <c r="U5" s="112"/>
      <c r="V5" s="112"/>
    </row>
    <row r="6" spans="1:22" s="13" customFormat="1" x14ac:dyDescent="0.2">
      <c r="A6" s="103" t="s">
        <v>230</v>
      </c>
      <c r="B6" s="103"/>
      <c r="C6" s="103"/>
      <c r="D6" s="103"/>
      <c r="E6" s="103"/>
      <c r="F6" s="103"/>
      <c r="G6" s="103"/>
      <c r="H6" s="103"/>
      <c r="I6" s="103"/>
      <c r="J6" s="103"/>
      <c r="K6" s="103"/>
      <c r="L6" s="103"/>
      <c r="M6" s="103"/>
      <c r="N6" s="103"/>
      <c r="O6" s="103"/>
      <c r="P6" s="103"/>
      <c r="Q6" s="103"/>
      <c r="R6" s="103"/>
      <c r="S6" s="103"/>
      <c r="T6" s="103"/>
      <c r="U6" s="103"/>
      <c r="V6" s="103"/>
    </row>
    <row r="7" spans="1:22" s="13" customFormat="1" ht="24.75" customHeight="1" x14ac:dyDescent="0.2">
      <c r="A7" s="23" t="s">
        <v>187</v>
      </c>
      <c r="B7" s="23" t="s">
        <v>188</v>
      </c>
      <c r="C7" s="111" t="s">
        <v>156</v>
      </c>
      <c r="D7" s="111"/>
      <c r="E7" s="111"/>
      <c r="F7" s="111"/>
      <c r="G7" s="111"/>
      <c r="H7" s="111"/>
      <c r="I7" s="111"/>
      <c r="J7" s="111"/>
      <c r="K7" s="111"/>
      <c r="L7" s="111"/>
      <c r="M7" s="110" t="s">
        <v>153</v>
      </c>
      <c r="N7" s="111"/>
      <c r="O7" s="111"/>
      <c r="P7" s="111"/>
      <c r="Q7" s="111"/>
      <c r="R7" s="111"/>
      <c r="S7" s="111"/>
      <c r="T7" s="111"/>
      <c r="U7" s="111"/>
      <c r="V7" s="111"/>
    </row>
    <row r="8" spans="1:22" x14ac:dyDescent="0.2">
      <c r="A8" s="12" t="s">
        <v>180</v>
      </c>
      <c r="B8" s="12" t="s">
        <v>101</v>
      </c>
      <c r="C8" s="1">
        <v>2013</v>
      </c>
      <c r="D8" s="1">
        <v>2014</v>
      </c>
      <c r="E8" s="1">
        <v>2015</v>
      </c>
      <c r="F8" s="1">
        <v>2016</v>
      </c>
      <c r="G8" s="1">
        <v>2017</v>
      </c>
      <c r="H8" s="1">
        <v>2018</v>
      </c>
      <c r="I8" s="1">
        <v>2019</v>
      </c>
      <c r="J8" s="1">
        <v>2020</v>
      </c>
      <c r="K8" s="1">
        <v>2021</v>
      </c>
      <c r="L8" s="35">
        <v>2022</v>
      </c>
      <c r="M8" s="1">
        <v>2013</v>
      </c>
      <c r="N8" s="1">
        <v>2014</v>
      </c>
      <c r="O8" s="1">
        <v>2015</v>
      </c>
      <c r="P8" s="1">
        <v>2016</v>
      </c>
      <c r="Q8" s="1">
        <v>2017</v>
      </c>
      <c r="R8" s="1">
        <v>2018</v>
      </c>
      <c r="S8" s="1">
        <v>2019</v>
      </c>
      <c r="T8" s="1">
        <v>2020</v>
      </c>
      <c r="U8" s="1">
        <v>2021</v>
      </c>
      <c r="V8" s="1">
        <v>2022</v>
      </c>
    </row>
    <row r="9" spans="1:22" ht="14.25" customHeight="1" x14ac:dyDescent="0.2">
      <c r="A9" s="108" t="s">
        <v>185</v>
      </c>
      <c r="B9" s="22" t="s">
        <v>80</v>
      </c>
      <c r="C9" s="15">
        <v>0</v>
      </c>
      <c r="D9" s="15">
        <v>0</v>
      </c>
      <c r="E9" s="15">
        <v>3</v>
      </c>
      <c r="F9" s="15">
        <v>3</v>
      </c>
      <c r="G9" s="15">
        <v>3</v>
      </c>
      <c r="H9" s="15">
        <v>3</v>
      </c>
      <c r="I9" s="15">
        <v>3</v>
      </c>
      <c r="J9" s="15">
        <v>6</v>
      </c>
      <c r="K9" s="15">
        <v>3</v>
      </c>
      <c r="L9" s="15">
        <v>6</v>
      </c>
      <c r="M9" s="59">
        <v>0</v>
      </c>
      <c r="N9" s="60">
        <v>0</v>
      </c>
      <c r="O9" s="60" t="s">
        <v>223</v>
      </c>
      <c r="P9" s="60" t="s">
        <v>223</v>
      </c>
      <c r="Q9" s="60" t="s">
        <v>223</v>
      </c>
      <c r="R9" s="60" t="s">
        <v>223</v>
      </c>
      <c r="S9" s="60" t="s">
        <v>223</v>
      </c>
      <c r="T9" s="60" t="s">
        <v>223</v>
      </c>
      <c r="U9" s="60" t="s">
        <v>223</v>
      </c>
      <c r="V9" s="60" t="s">
        <v>223</v>
      </c>
    </row>
    <row r="10" spans="1:22" ht="14.25" customHeight="1" x14ac:dyDescent="0.2">
      <c r="A10" s="108" t="str">
        <f t="shared" ref="A10:A25" si="0">A9</f>
        <v>Total 
(including 10 - 16 year olds and 17 year olds from 1 July 2019)</v>
      </c>
      <c r="B10" s="22" t="s">
        <v>81</v>
      </c>
      <c r="C10" s="15">
        <v>318</v>
      </c>
      <c r="D10" s="15">
        <v>258</v>
      </c>
      <c r="E10" s="15">
        <v>249</v>
      </c>
      <c r="F10" s="15">
        <v>243</v>
      </c>
      <c r="G10" s="15">
        <v>240</v>
      </c>
      <c r="H10" s="15">
        <v>204</v>
      </c>
      <c r="I10" s="15">
        <v>234</v>
      </c>
      <c r="J10" s="15">
        <v>261</v>
      </c>
      <c r="K10" s="15">
        <v>249</v>
      </c>
      <c r="L10" s="15">
        <v>228</v>
      </c>
      <c r="M10" s="59">
        <v>0.14000000000000001</v>
      </c>
      <c r="N10" s="60">
        <v>0.13</v>
      </c>
      <c r="O10" s="60">
        <v>0.14000000000000001</v>
      </c>
      <c r="P10" s="60">
        <v>0.13</v>
      </c>
      <c r="Q10" s="60">
        <v>0.14000000000000001</v>
      </c>
      <c r="R10" s="60">
        <v>0.13</v>
      </c>
      <c r="S10" s="60">
        <v>0.17</v>
      </c>
      <c r="T10" s="60">
        <v>0.18</v>
      </c>
      <c r="U10" s="60">
        <v>0.2</v>
      </c>
      <c r="V10" s="60">
        <v>0.17</v>
      </c>
    </row>
    <row r="11" spans="1:22" ht="14.25" customHeight="1" x14ac:dyDescent="0.2">
      <c r="A11" s="108" t="str">
        <f t="shared" si="0"/>
        <v>Total 
(including 10 - 16 year olds and 17 year olds from 1 July 2019)</v>
      </c>
      <c r="B11" s="22" t="s">
        <v>82</v>
      </c>
      <c r="C11" s="15">
        <v>66</v>
      </c>
      <c r="D11" s="15">
        <v>66</v>
      </c>
      <c r="E11" s="15">
        <v>48</v>
      </c>
      <c r="F11" s="15">
        <v>63</v>
      </c>
      <c r="G11" s="15">
        <v>69</v>
      </c>
      <c r="H11" s="15">
        <v>60</v>
      </c>
      <c r="I11" s="15">
        <v>45</v>
      </c>
      <c r="J11" s="15">
        <v>51</v>
      </c>
      <c r="K11" s="15">
        <v>72</v>
      </c>
      <c r="L11" s="15">
        <v>63</v>
      </c>
      <c r="M11" s="59">
        <v>0.03</v>
      </c>
      <c r="N11" s="60">
        <v>0.03</v>
      </c>
      <c r="O11" s="60">
        <v>0.03</v>
      </c>
      <c r="P11" s="60">
        <v>0.03</v>
      </c>
      <c r="Q11" s="60">
        <v>0.04</v>
      </c>
      <c r="R11" s="60">
        <v>0.04</v>
      </c>
      <c r="S11" s="60">
        <v>0.03</v>
      </c>
      <c r="T11" s="60">
        <v>0.03</v>
      </c>
      <c r="U11" s="60">
        <v>0.06</v>
      </c>
      <c r="V11" s="60">
        <v>0.05</v>
      </c>
    </row>
    <row r="12" spans="1:22" ht="14.25" customHeight="1" x14ac:dyDescent="0.2">
      <c r="A12" s="108" t="str">
        <f t="shared" si="0"/>
        <v>Total 
(including 10 - 16 year olds and 17 year olds from 1 July 2019)</v>
      </c>
      <c r="B12" s="22" t="s">
        <v>83</v>
      </c>
      <c r="C12" s="15">
        <v>42</v>
      </c>
      <c r="D12" s="15">
        <v>42</v>
      </c>
      <c r="E12" s="15">
        <v>39</v>
      </c>
      <c r="F12" s="15">
        <v>33</v>
      </c>
      <c r="G12" s="15">
        <v>51</v>
      </c>
      <c r="H12" s="15">
        <v>42</v>
      </c>
      <c r="I12" s="15">
        <v>36</v>
      </c>
      <c r="J12" s="15">
        <v>33</v>
      </c>
      <c r="K12" s="15">
        <v>42</v>
      </c>
      <c r="L12" s="15">
        <v>33</v>
      </c>
      <c r="M12" s="59">
        <v>0.02</v>
      </c>
      <c r="N12" s="60">
        <v>0.02</v>
      </c>
      <c r="O12" s="60">
        <v>0.02</v>
      </c>
      <c r="P12" s="60">
        <v>0.02</v>
      </c>
      <c r="Q12" s="60">
        <v>0.03</v>
      </c>
      <c r="R12" s="60">
        <v>0.03</v>
      </c>
      <c r="S12" s="60">
        <v>0.03</v>
      </c>
      <c r="T12" s="60">
        <v>0.02</v>
      </c>
      <c r="U12" s="60">
        <v>0.03</v>
      </c>
      <c r="V12" s="60">
        <v>0.03</v>
      </c>
    </row>
    <row r="13" spans="1:22" ht="14.25" customHeight="1" x14ac:dyDescent="0.2">
      <c r="A13" s="108" t="str">
        <f t="shared" si="0"/>
        <v>Total 
(including 10 - 16 year olds and 17 year olds from 1 July 2019)</v>
      </c>
      <c r="B13" s="22" t="s">
        <v>84</v>
      </c>
      <c r="C13" s="15">
        <v>54</v>
      </c>
      <c r="D13" s="15">
        <v>45</v>
      </c>
      <c r="E13" s="15">
        <v>39</v>
      </c>
      <c r="F13" s="15">
        <v>42</v>
      </c>
      <c r="G13" s="15">
        <v>30</v>
      </c>
      <c r="H13" s="15">
        <v>36</v>
      </c>
      <c r="I13" s="15">
        <v>54</v>
      </c>
      <c r="J13" s="15">
        <v>42</v>
      </c>
      <c r="K13" s="15">
        <v>39</v>
      </c>
      <c r="L13" s="15">
        <v>54</v>
      </c>
      <c r="M13" s="59">
        <v>0.02</v>
      </c>
      <c r="N13" s="60">
        <v>0.02</v>
      </c>
      <c r="O13" s="60">
        <v>0.02</v>
      </c>
      <c r="P13" s="60">
        <v>0.02</v>
      </c>
      <c r="Q13" s="60">
        <v>0.02</v>
      </c>
      <c r="R13" s="60">
        <v>0.02</v>
      </c>
      <c r="S13" s="60">
        <v>0.04</v>
      </c>
      <c r="T13" s="60">
        <v>0.03</v>
      </c>
      <c r="U13" s="60">
        <v>0.03</v>
      </c>
      <c r="V13" s="60">
        <v>0.04</v>
      </c>
    </row>
    <row r="14" spans="1:22" ht="14.25" customHeight="1" x14ac:dyDescent="0.2">
      <c r="A14" s="108" t="str">
        <f t="shared" si="0"/>
        <v>Total 
(including 10 - 16 year olds and 17 year olds from 1 July 2019)</v>
      </c>
      <c r="B14" s="22" t="s">
        <v>85</v>
      </c>
      <c r="C14" s="15">
        <v>177</v>
      </c>
      <c r="D14" s="15">
        <v>174</v>
      </c>
      <c r="E14" s="15">
        <v>168</v>
      </c>
      <c r="F14" s="15">
        <v>201</v>
      </c>
      <c r="G14" s="15">
        <v>261</v>
      </c>
      <c r="H14" s="15">
        <v>285</v>
      </c>
      <c r="I14" s="15">
        <v>237</v>
      </c>
      <c r="J14" s="15">
        <v>216</v>
      </c>
      <c r="K14" s="15">
        <v>150</v>
      </c>
      <c r="L14" s="15">
        <v>144</v>
      </c>
      <c r="M14" s="59">
        <v>0.08</v>
      </c>
      <c r="N14" s="60">
        <v>0.09</v>
      </c>
      <c r="O14" s="60">
        <v>0.1</v>
      </c>
      <c r="P14" s="60">
        <v>0.11</v>
      </c>
      <c r="Q14" s="60">
        <v>0.15</v>
      </c>
      <c r="R14" s="60">
        <v>0.19</v>
      </c>
      <c r="S14" s="60">
        <v>0.17</v>
      </c>
      <c r="T14" s="60">
        <v>0.15</v>
      </c>
      <c r="U14" s="60">
        <v>0.12</v>
      </c>
      <c r="V14" s="60">
        <v>0.11</v>
      </c>
    </row>
    <row r="15" spans="1:22" ht="14.25" customHeight="1" x14ac:dyDescent="0.2">
      <c r="A15" s="108" t="str">
        <f t="shared" si="0"/>
        <v>Total 
(including 10 - 16 year olds and 17 year olds from 1 July 2019)</v>
      </c>
      <c r="B15" s="22" t="s">
        <v>86</v>
      </c>
      <c r="C15" s="15">
        <v>693</v>
      </c>
      <c r="D15" s="15">
        <v>534</v>
      </c>
      <c r="E15" s="15">
        <v>483</v>
      </c>
      <c r="F15" s="15">
        <v>519</v>
      </c>
      <c r="G15" s="15">
        <v>462</v>
      </c>
      <c r="H15" s="15">
        <v>312</v>
      </c>
      <c r="I15" s="15">
        <v>276</v>
      </c>
      <c r="J15" s="15">
        <v>285</v>
      </c>
      <c r="K15" s="15">
        <v>198</v>
      </c>
      <c r="L15" s="15">
        <v>237</v>
      </c>
      <c r="M15" s="59">
        <v>0.3</v>
      </c>
      <c r="N15" s="60">
        <v>0.28000000000000003</v>
      </c>
      <c r="O15" s="60">
        <v>0.28000000000000003</v>
      </c>
      <c r="P15" s="60">
        <v>0.28000000000000003</v>
      </c>
      <c r="Q15" s="60">
        <v>0.26</v>
      </c>
      <c r="R15" s="60">
        <v>0.2</v>
      </c>
      <c r="S15" s="60">
        <v>0.2</v>
      </c>
      <c r="T15" s="60">
        <v>0.2</v>
      </c>
      <c r="U15" s="60">
        <v>0.16</v>
      </c>
      <c r="V15" s="60">
        <v>0.18</v>
      </c>
    </row>
    <row r="16" spans="1:22" x14ac:dyDescent="0.2">
      <c r="A16" s="108" t="str">
        <f t="shared" si="0"/>
        <v>Total 
(including 10 - 16 year olds and 17 year olds from 1 July 2019)</v>
      </c>
      <c r="B16" s="22" t="s">
        <v>87</v>
      </c>
      <c r="C16" s="15">
        <v>441</v>
      </c>
      <c r="D16" s="15">
        <v>405</v>
      </c>
      <c r="E16" s="15">
        <v>369</v>
      </c>
      <c r="F16" s="15">
        <v>414</v>
      </c>
      <c r="G16" s="15">
        <v>360</v>
      </c>
      <c r="H16" s="15">
        <v>348</v>
      </c>
      <c r="I16" s="15">
        <v>306</v>
      </c>
      <c r="J16" s="15">
        <v>315</v>
      </c>
      <c r="K16" s="15">
        <v>294</v>
      </c>
      <c r="L16" s="15">
        <v>342</v>
      </c>
      <c r="M16" s="59">
        <v>0.19</v>
      </c>
      <c r="N16" s="60">
        <v>0.21</v>
      </c>
      <c r="O16" s="60">
        <v>0.21</v>
      </c>
      <c r="P16" s="60">
        <v>0.22</v>
      </c>
      <c r="Q16" s="60">
        <v>0.2</v>
      </c>
      <c r="R16" s="60">
        <v>0.23</v>
      </c>
      <c r="S16" s="60">
        <v>0.22</v>
      </c>
      <c r="T16" s="60">
        <v>0.22</v>
      </c>
      <c r="U16" s="60">
        <v>0.23</v>
      </c>
      <c r="V16" s="60">
        <v>0.26</v>
      </c>
    </row>
    <row r="17" spans="1:22" ht="14.25" customHeight="1" x14ac:dyDescent="0.2">
      <c r="A17" s="108" t="str">
        <f t="shared" si="0"/>
        <v>Total 
(including 10 - 16 year olds and 17 year olds from 1 July 2019)</v>
      </c>
      <c r="B17" s="22" t="s">
        <v>88</v>
      </c>
      <c r="C17" s="15">
        <v>18</v>
      </c>
      <c r="D17" s="15">
        <v>15</v>
      </c>
      <c r="E17" s="15">
        <v>18</v>
      </c>
      <c r="F17" s="15">
        <v>21</v>
      </c>
      <c r="G17" s="15">
        <v>18</v>
      </c>
      <c r="H17" s="15">
        <v>18</v>
      </c>
      <c r="I17" s="15">
        <v>15</v>
      </c>
      <c r="J17" s="15">
        <v>12</v>
      </c>
      <c r="K17" s="15">
        <v>21</v>
      </c>
      <c r="L17" s="15">
        <v>12</v>
      </c>
      <c r="M17" s="59">
        <v>0.01</v>
      </c>
      <c r="N17" s="60">
        <v>0.01</v>
      </c>
      <c r="O17" s="60">
        <v>0.01</v>
      </c>
      <c r="P17" s="60">
        <v>0.01</v>
      </c>
      <c r="Q17" s="60">
        <v>0.01</v>
      </c>
      <c r="R17" s="60">
        <v>0.01</v>
      </c>
      <c r="S17" s="60">
        <v>0.01</v>
      </c>
      <c r="T17" s="60">
        <v>0.01</v>
      </c>
      <c r="U17" s="60">
        <v>0.02</v>
      </c>
      <c r="V17" s="60">
        <v>0.01</v>
      </c>
    </row>
    <row r="18" spans="1:22" x14ac:dyDescent="0.2">
      <c r="A18" s="108" t="str">
        <f t="shared" si="0"/>
        <v>Total 
(including 10 - 16 year olds and 17 year olds from 1 July 2019)</v>
      </c>
      <c r="B18" s="22" t="s">
        <v>89</v>
      </c>
      <c r="C18" s="15">
        <v>24</v>
      </c>
      <c r="D18" s="15">
        <v>15</v>
      </c>
      <c r="E18" s="15">
        <v>12</v>
      </c>
      <c r="F18" s="15">
        <v>15</v>
      </c>
      <c r="G18" s="15">
        <v>15</v>
      </c>
      <c r="H18" s="15">
        <v>15</v>
      </c>
      <c r="I18" s="15">
        <v>9</v>
      </c>
      <c r="J18" s="15">
        <v>24</v>
      </c>
      <c r="K18" s="15">
        <v>15</v>
      </c>
      <c r="L18" s="15">
        <v>9</v>
      </c>
      <c r="M18" s="59">
        <v>0.01</v>
      </c>
      <c r="N18" s="60">
        <v>0.01</v>
      </c>
      <c r="O18" s="60">
        <v>0.01</v>
      </c>
      <c r="P18" s="60">
        <v>0.01</v>
      </c>
      <c r="Q18" s="60">
        <v>0.01</v>
      </c>
      <c r="R18" s="60">
        <v>0.01</v>
      </c>
      <c r="S18" s="60">
        <v>0.01</v>
      </c>
      <c r="T18" s="60">
        <v>0.02</v>
      </c>
      <c r="U18" s="60">
        <v>0.01</v>
      </c>
      <c r="V18" s="60">
        <v>0.01</v>
      </c>
    </row>
    <row r="19" spans="1:22" ht="14.25" customHeight="1" x14ac:dyDescent="0.2">
      <c r="A19" s="108" t="str">
        <f t="shared" si="0"/>
        <v>Total 
(including 10 - 16 year olds and 17 year olds from 1 July 2019)</v>
      </c>
      <c r="B19" s="22" t="s">
        <v>90</v>
      </c>
      <c r="C19" s="15">
        <v>39</v>
      </c>
      <c r="D19" s="15">
        <v>42</v>
      </c>
      <c r="E19" s="15">
        <v>33</v>
      </c>
      <c r="F19" s="15">
        <v>42</v>
      </c>
      <c r="G19" s="15">
        <v>42</v>
      </c>
      <c r="H19" s="15">
        <v>30</v>
      </c>
      <c r="I19" s="15">
        <v>18</v>
      </c>
      <c r="J19" s="15">
        <v>36</v>
      </c>
      <c r="K19" s="15">
        <v>21</v>
      </c>
      <c r="L19" s="15">
        <v>30</v>
      </c>
      <c r="M19" s="59">
        <v>0.02</v>
      </c>
      <c r="N19" s="60">
        <v>0.02</v>
      </c>
      <c r="O19" s="60">
        <v>0.02</v>
      </c>
      <c r="P19" s="60">
        <v>0.02</v>
      </c>
      <c r="Q19" s="60">
        <v>0.02</v>
      </c>
      <c r="R19" s="60">
        <v>0.02</v>
      </c>
      <c r="S19" s="60">
        <v>0.01</v>
      </c>
      <c r="T19" s="60">
        <v>0.02</v>
      </c>
      <c r="U19" s="60">
        <v>0.02</v>
      </c>
      <c r="V19" s="60">
        <v>0.02</v>
      </c>
    </row>
    <row r="20" spans="1:22" ht="14.25" customHeight="1" x14ac:dyDescent="0.2">
      <c r="A20" s="108" t="str">
        <f t="shared" si="0"/>
        <v>Total 
(including 10 - 16 year olds and 17 year olds from 1 July 2019)</v>
      </c>
      <c r="B20" s="22" t="s">
        <v>91</v>
      </c>
      <c r="C20" s="15">
        <v>186</v>
      </c>
      <c r="D20" s="15">
        <v>153</v>
      </c>
      <c r="E20" s="15">
        <v>147</v>
      </c>
      <c r="F20" s="15">
        <v>129</v>
      </c>
      <c r="G20" s="15">
        <v>96</v>
      </c>
      <c r="H20" s="15">
        <v>72</v>
      </c>
      <c r="I20" s="15">
        <v>78</v>
      </c>
      <c r="J20" s="15">
        <v>78</v>
      </c>
      <c r="K20" s="15">
        <v>48</v>
      </c>
      <c r="L20" s="15">
        <v>54</v>
      </c>
      <c r="M20" s="59">
        <v>0.08</v>
      </c>
      <c r="N20" s="60">
        <v>0.08</v>
      </c>
      <c r="O20" s="60">
        <v>0.08</v>
      </c>
      <c r="P20" s="60">
        <v>7.0000000000000007E-2</v>
      </c>
      <c r="Q20" s="60">
        <v>0.05</v>
      </c>
      <c r="R20" s="60">
        <v>0.05</v>
      </c>
      <c r="S20" s="60">
        <v>0.06</v>
      </c>
      <c r="T20" s="60">
        <v>0.05</v>
      </c>
      <c r="U20" s="60">
        <v>0.04</v>
      </c>
      <c r="V20" s="60">
        <v>0.04</v>
      </c>
    </row>
    <row r="21" spans="1:22" x14ac:dyDescent="0.2">
      <c r="A21" s="108" t="str">
        <f t="shared" si="0"/>
        <v>Total 
(including 10 - 16 year olds and 17 year olds from 1 July 2019)</v>
      </c>
      <c r="B21" s="22" t="s">
        <v>92</v>
      </c>
      <c r="C21" s="15">
        <v>63</v>
      </c>
      <c r="D21" s="15">
        <v>57</v>
      </c>
      <c r="E21" s="15">
        <v>48</v>
      </c>
      <c r="F21" s="15">
        <v>42</v>
      </c>
      <c r="G21" s="15">
        <v>39</v>
      </c>
      <c r="H21" s="15">
        <v>33</v>
      </c>
      <c r="I21" s="15">
        <v>21</v>
      </c>
      <c r="J21" s="15">
        <v>21</v>
      </c>
      <c r="K21" s="15">
        <v>24</v>
      </c>
      <c r="L21" s="15">
        <v>27</v>
      </c>
      <c r="M21" s="59">
        <v>0.03</v>
      </c>
      <c r="N21" s="60">
        <v>0.03</v>
      </c>
      <c r="O21" s="60">
        <v>0.03</v>
      </c>
      <c r="P21" s="60">
        <v>0.02</v>
      </c>
      <c r="Q21" s="60">
        <v>0.02</v>
      </c>
      <c r="R21" s="60">
        <v>0.02</v>
      </c>
      <c r="S21" s="60">
        <v>0.01</v>
      </c>
      <c r="T21" s="60">
        <v>0.01</v>
      </c>
      <c r="U21" s="60">
        <v>0.02</v>
      </c>
      <c r="V21" s="60">
        <v>0.02</v>
      </c>
    </row>
    <row r="22" spans="1:22" ht="14.25" customHeight="1" x14ac:dyDescent="0.2">
      <c r="A22" s="108" t="str">
        <f t="shared" si="0"/>
        <v>Total 
(including 10 - 16 year olds and 17 year olds from 1 July 2019)</v>
      </c>
      <c r="B22" s="22" t="s">
        <v>93</v>
      </c>
      <c r="C22" s="15">
        <v>135</v>
      </c>
      <c r="D22" s="15">
        <v>78</v>
      </c>
      <c r="E22" s="15">
        <v>60</v>
      </c>
      <c r="F22" s="15">
        <v>54</v>
      </c>
      <c r="G22" s="15">
        <v>66</v>
      </c>
      <c r="H22" s="15">
        <v>36</v>
      </c>
      <c r="I22" s="15">
        <v>42</v>
      </c>
      <c r="J22" s="15">
        <v>63</v>
      </c>
      <c r="K22" s="15">
        <v>63</v>
      </c>
      <c r="L22" s="15">
        <v>57</v>
      </c>
      <c r="M22" s="59">
        <v>0.06</v>
      </c>
      <c r="N22" s="60">
        <v>0.04</v>
      </c>
      <c r="O22" s="60">
        <v>0.03</v>
      </c>
      <c r="P22" s="60">
        <v>0.03</v>
      </c>
      <c r="Q22" s="60">
        <v>0.04</v>
      </c>
      <c r="R22" s="60">
        <v>0.02</v>
      </c>
      <c r="S22" s="60">
        <v>0.03</v>
      </c>
      <c r="T22" s="60">
        <v>0.04</v>
      </c>
      <c r="U22" s="60">
        <v>0.05</v>
      </c>
      <c r="V22" s="60">
        <v>0.04</v>
      </c>
    </row>
    <row r="23" spans="1:22" ht="14.25" customHeight="1" x14ac:dyDescent="0.2">
      <c r="A23" s="108" t="str">
        <f t="shared" si="0"/>
        <v>Total 
(including 10 - 16 year olds and 17 year olds from 1 July 2019)</v>
      </c>
      <c r="B23" s="22" t="s">
        <v>94</v>
      </c>
      <c r="C23" s="15">
        <v>27</v>
      </c>
      <c r="D23" s="15">
        <v>30</v>
      </c>
      <c r="E23" s="15">
        <v>30</v>
      </c>
      <c r="F23" s="15">
        <v>36</v>
      </c>
      <c r="G23" s="15">
        <v>27</v>
      </c>
      <c r="H23" s="15">
        <v>24</v>
      </c>
      <c r="I23" s="15">
        <v>27</v>
      </c>
      <c r="J23" s="15">
        <v>24</v>
      </c>
      <c r="K23" s="15">
        <v>21</v>
      </c>
      <c r="L23" s="15">
        <v>6</v>
      </c>
      <c r="M23" s="59">
        <v>0.01</v>
      </c>
      <c r="N23" s="60">
        <v>0.02</v>
      </c>
      <c r="O23" s="60">
        <v>0.02</v>
      </c>
      <c r="P23" s="60">
        <v>0.02</v>
      </c>
      <c r="Q23" s="60">
        <v>0.02</v>
      </c>
      <c r="R23" s="60">
        <v>0.02</v>
      </c>
      <c r="S23" s="60">
        <v>0.02</v>
      </c>
      <c r="T23" s="60">
        <v>0.02</v>
      </c>
      <c r="U23" s="60">
        <v>0.02</v>
      </c>
      <c r="V23" s="60" t="s">
        <v>223</v>
      </c>
    </row>
    <row r="24" spans="1:22" x14ac:dyDescent="0.2">
      <c r="A24" s="108" t="str">
        <f t="shared" si="0"/>
        <v>Total 
(including 10 - 16 year olds and 17 year olds from 1 July 2019)</v>
      </c>
      <c r="B24" s="22" t="s">
        <v>95</v>
      </c>
      <c r="C24" s="15">
        <v>0</v>
      </c>
      <c r="D24" s="15">
        <v>0</v>
      </c>
      <c r="E24" s="15">
        <v>0</v>
      </c>
      <c r="F24" s="15">
        <v>0</v>
      </c>
      <c r="G24" s="15">
        <v>0</v>
      </c>
      <c r="H24" s="15">
        <v>3</v>
      </c>
      <c r="I24" s="15">
        <v>0</v>
      </c>
      <c r="J24" s="15">
        <v>0</v>
      </c>
      <c r="K24" s="15">
        <v>0</v>
      </c>
      <c r="L24" s="15">
        <v>0</v>
      </c>
      <c r="M24" s="59">
        <v>0</v>
      </c>
      <c r="N24" s="60">
        <v>0</v>
      </c>
      <c r="O24" s="60">
        <v>0</v>
      </c>
      <c r="P24" s="60">
        <v>0</v>
      </c>
      <c r="Q24" s="60">
        <v>0</v>
      </c>
      <c r="R24" s="60" t="s">
        <v>223</v>
      </c>
      <c r="S24" s="60">
        <v>0</v>
      </c>
      <c r="T24" s="60">
        <v>0</v>
      </c>
      <c r="U24" s="60">
        <v>0</v>
      </c>
      <c r="V24" s="60">
        <v>0</v>
      </c>
    </row>
    <row r="25" spans="1:22" x14ac:dyDescent="0.2">
      <c r="A25" s="109" t="str">
        <f t="shared" si="0"/>
        <v>Total 
(including 10 - 16 year olds and 17 year olds from 1 July 2019)</v>
      </c>
      <c r="B25" s="18" t="s">
        <v>0</v>
      </c>
      <c r="C25" s="58">
        <v>2277</v>
      </c>
      <c r="D25" s="58">
        <v>1914</v>
      </c>
      <c r="E25" s="58">
        <v>1737</v>
      </c>
      <c r="F25" s="58">
        <v>1851</v>
      </c>
      <c r="G25" s="58">
        <v>1776</v>
      </c>
      <c r="H25" s="58">
        <v>1524</v>
      </c>
      <c r="I25" s="58">
        <v>1401</v>
      </c>
      <c r="J25" s="58">
        <v>1461</v>
      </c>
      <c r="K25" s="58">
        <v>1257</v>
      </c>
      <c r="L25" s="58">
        <v>1305</v>
      </c>
      <c r="M25" s="61">
        <v>1</v>
      </c>
      <c r="N25" s="62">
        <v>1</v>
      </c>
      <c r="O25" s="62">
        <v>1</v>
      </c>
      <c r="P25" s="62">
        <v>1</v>
      </c>
      <c r="Q25" s="62">
        <v>1</v>
      </c>
      <c r="R25" s="62">
        <v>1</v>
      </c>
      <c r="S25" s="62">
        <v>1</v>
      </c>
      <c r="T25" s="62">
        <v>1</v>
      </c>
      <c r="U25" s="62">
        <v>1</v>
      </c>
      <c r="V25" s="62">
        <v>1</v>
      </c>
    </row>
    <row r="26" spans="1:22" x14ac:dyDescent="0.2">
      <c r="A26" s="108" t="s">
        <v>182</v>
      </c>
      <c r="B26" s="22" t="s">
        <v>80</v>
      </c>
      <c r="C26" s="15">
        <v>0</v>
      </c>
      <c r="D26" s="15">
        <v>0</v>
      </c>
      <c r="E26" s="15">
        <v>3</v>
      </c>
      <c r="F26" s="15">
        <v>3</v>
      </c>
      <c r="G26" s="15">
        <v>3</v>
      </c>
      <c r="H26" s="15">
        <v>3</v>
      </c>
      <c r="I26" s="15">
        <v>3</v>
      </c>
      <c r="J26" s="15">
        <v>3</v>
      </c>
      <c r="K26" s="15">
        <v>3</v>
      </c>
      <c r="L26" s="15">
        <v>0</v>
      </c>
      <c r="M26" s="59">
        <v>0</v>
      </c>
      <c r="N26" s="60">
        <v>0</v>
      </c>
      <c r="O26" s="60" t="s">
        <v>223</v>
      </c>
      <c r="P26" s="60" t="s">
        <v>223</v>
      </c>
      <c r="Q26" s="60" t="s">
        <v>223</v>
      </c>
      <c r="R26" s="60" t="s">
        <v>223</v>
      </c>
      <c r="S26" s="60" t="s">
        <v>223</v>
      </c>
      <c r="T26" s="60" t="s">
        <v>223</v>
      </c>
      <c r="U26" s="60" t="s">
        <v>223</v>
      </c>
      <c r="V26" s="60">
        <v>0</v>
      </c>
    </row>
    <row r="27" spans="1:22" x14ac:dyDescent="0.2">
      <c r="A27" s="108" t="str">
        <f t="shared" ref="A27:A42" si="1">A26</f>
        <v>10 - 16 years</v>
      </c>
      <c r="B27" s="22" t="s">
        <v>81</v>
      </c>
      <c r="C27" s="15">
        <v>318</v>
      </c>
      <c r="D27" s="15">
        <v>258</v>
      </c>
      <c r="E27" s="15">
        <v>249</v>
      </c>
      <c r="F27" s="15">
        <v>243</v>
      </c>
      <c r="G27" s="15">
        <v>240</v>
      </c>
      <c r="H27" s="15">
        <v>204</v>
      </c>
      <c r="I27" s="15">
        <v>213</v>
      </c>
      <c r="J27" s="15">
        <v>183</v>
      </c>
      <c r="K27" s="15">
        <v>177</v>
      </c>
      <c r="L27" s="15">
        <v>150</v>
      </c>
      <c r="M27" s="59">
        <v>0.14000000000000001</v>
      </c>
      <c r="N27" s="60">
        <v>0.13</v>
      </c>
      <c r="O27" s="60">
        <v>0.14000000000000001</v>
      </c>
      <c r="P27" s="60">
        <v>0.13</v>
      </c>
      <c r="Q27" s="60">
        <v>0.14000000000000001</v>
      </c>
      <c r="R27" s="60">
        <v>0.13</v>
      </c>
      <c r="S27" s="60">
        <v>0.17</v>
      </c>
      <c r="T27" s="60">
        <v>0.17</v>
      </c>
      <c r="U27" s="60">
        <v>0.2</v>
      </c>
      <c r="V27" s="60">
        <v>0.16</v>
      </c>
    </row>
    <row r="28" spans="1:22" x14ac:dyDescent="0.2">
      <c r="A28" s="108" t="str">
        <f t="shared" si="1"/>
        <v>10 - 16 years</v>
      </c>
      <c r="B28" s="22" t="s">
        <v>82</v>
      </c>
      <c r="C28" s="15">
        <v>66</v>
      </c>
      <c r="D28" s="15">
        <v>66</v>
      </c>
      <c r="E28" s="15">
        <v>48</v>
      </c>
      <c r="F28" s="15">
        <v>63</v>
      </c>
      <c r="G28" s="15">
        <v>69</v>
      </c>
      <c r="H28" s="15">
        <v>60</v>
      </c>
      <c r="I28" s="15">
        <v>42</v>
      </c>
      <c r="J28" s="15">
        <v>45</v>
      </c>
      <c r="K28" s="15">
        <v>66</v>
      </c>
      <c r="L28" s="15">
        <v>54</v>
      </c>
      <c r="M28" s="59">
        <v>0.03</v>
      </c>
      <c r="N28" s="60">
        <v>0.03</v>
      </c>
      <c r="O28" s="60">
        <v>0.03</v>
      </c>
      <c r="P28" s="60">
        <v>0.03</v>
      </c>
      <c r="Q28" s="60">
        <v>0.04</v>
      </c>
      <c r="R28" s="60">
        <v>0.04</v>
      </c>
      <c r="S28" s="60">
        <v>0.03</v>
      </c>
      <c r="T28" s="60">
        <v>0.04</v>
      </c>
      <c r="U28" s="60">
        <v>7.0000000000000007E-2</v>
      </c>
      <c r="V28" s="60">
        <v>0.06</v>
      </c>
    </row>
    <row r="29" spans="1:22" x14ac:dyDescent="0.2">
      <c r="A29" s="108" t="str">
        <f t="shared" si="1"/>
        <v>10 - 16 years</v>
      </c>
      <c r="B29" s="22" t="s">
        <v>83</v>
      </c>
      <c r="C29" s="15">
        <v>42</v>
      </c>
      <c r="D29" s="15">
        <v>42</v>
      </c>
      <c r="E29" s="15">
        <v>39</v>
      </c>
      <c r="F29" s="15">
        <v>33</v>
      </c>
      <c r="G29" s="15">
        <v>51</v>
      </c>
      <c r="H29" s="15">
        <v>42</v>
      </c>
      <c r="I29" s="15">
        <v>30</v>
      </c>
      <c r="J29" s="15">
        <v>15</v>
      </c>
      <c r="K29" s="15">
        <v>21</v>
      </c>
      <c r="L29" s="15">
        <v>18</v>
      </c>
      <c r="M29" s="59">
        <v>0.02</v>
      </c>
      <c r="N29" s="60">
        <v>0.02</v>
      </c>
      <c r="O29" s="60">
        <v>0.02</v>
      </c>
      <c r="P29" s="60">
        <v>0.02</v>
      </c>
      <c r="Q29" s="60">
        <v>0.03</v>
      </c>
      <c r="R29" s="60">
        <v>0.03</v>
      </c>
      <c r="S29" s="60">
        <v>0.02</v>
      </c>
      <c r="T29" s="60">
        <v>0.01</v>
      </c>
      <c r="U29" s="60">
        <v>0.02</v>
      </c>
      <c r="V29" s="60">
        <v>0.02</v>
      </c>
    </row>
    <row r="30" spans="1:22" x14ac:dyDescent="0.2">
      <c r="A30" s="108" t="str">
        <f t="shared" si="1"/>
        <v>10 - 16 years</v>
      </c>
      <c r="B30" s="22" t="s">
        <v>84</v>
      </c>
      <c r="C30" s="15">
        <v>54</v>
      </c>
      <c r="D30" s="15">
        <v>45</v>
      </c>
      <c r="E30" s="15">
        <v>39</v>
      </c>
      <c r="F30" s="15">
        <v>42</v>
      </c>
      <c r="G30" s="15">
        <v>30</v>
      </c>
      <c r="H30" s="15">
        <v>36</v>
      </c>
      <c r="I30" s="15">
        <v>48</v>
      </c>
      <c r="J30" s="15">
        <v>27</v>
      </c>
      <c r="K30" s="15">
        <v>27</v>
      </c>
      <c r="L30" s="15">
        <v>42</v>
      </c>
      <c r="M30" s="59">
        <v>0.02</v>
      </c>
      <c r="N30" s="60">
        <v>0.02</v>
      </c>
      <c r="O30" s="60">
        <v>0.02</v>
      </c>
      <c r="P30" s="60">
        <v>0.02</v>
      </c>
      <c r="Q30" s="60">
        <v>0.02</v>
      </c>
      <c r="R30" s="60">
        <v>0.02</v>
      </c>
      <c r="S30" s="60">
        <v>0.04</v>
      </c>
      <c r="T30" s="60">
        <v>0.03</v>
      </c>
      <c r="U30" s="60">
        <v>0.03</v>
      </c>
      <c r="V30" s="60">
        <v>0.04</v>
      </c>
    </row>
    <row r="31" spans="1:22" x14ac:dyDescent="0.2">
      <c r="A31" s="108" t="str">
        <f t="shared" si="1"/>
        <v>10 - 16 years</v>
      </c>
      <c r="B31" s="22" t="s">
        <v>85</v>
      </c>
      <c r="C31" s="15">
        <v>177</v>
      </c>
      <c r="D31" s="15">
        <v>174</v>
      </c>
      <c r="E31" s="15">
        <v>168</v>
      </c>
      <c r="F31" s="15">
        <v>201</v>
      </c>
      <c r="G31" s="15">
        <v>261</v>
      </c>
      <c r="H31" s="15">
        <v>285</v>
      </c>
      <c r="I31" s="15">
        <v>234</v>
      </c>
      <c r="J31" s="15">
        <v>204</v>
      </c>
      <c r="K31" s="15">
        <v>135</v>
      </c>
      <c r="L31" s="15">
        <v>129</v>
      </c>
      <c r="M31" s="59">
        <v>0.08</v>
      </c>
      <c r="N31" s="60">
        <v>0.09</v>
      </c>
      <c r="O31" s="60">
        <v>0.1</v>
      </c>
      <c r="P31" s="60">
        <v>0.11</v>
      </c>
      <c r="Q31" s="60">
        <v>0.15</v>
      </c>
      <c r="R31" s="60">
        <v>0.19</v>
      </c>
      <c r="S31" s="60">
        <v>0.18</v>
      </c>
      <c r="T31" s="60">
        <v>0.19</v>
      </c>
      <c r="U31" s="60">
        <v>0.15</v>
      </c>
      <c r="V31" s="60">
        <v>0.14000000000000001</v>
      </c>
    </row>
    <row r="32" spans="1:22" x14ac:dyDescent="0.2">
      <c r="A32" s="108" t="str">
        <f t="shared" si="1"/>
        <v>10 - 16 years</v>
      </c>
      <c r="B32" s="22" t="s">
        <v>86</v>
      </c>
      <c r="C32" s="15">
        <v>693</v>
      </c>
      <c r="D32" s="15">
        <v>534</v>
      </c>
      <c r="E32" s="15">
        <v>483</v>
      </c>
      <c r="F32" s="15">
        <v>519</v>
      </c>
      <c r="G32" s="15">
        <v>462</v>
      </c>
      <c r="H32" s="15">
        <v>312</v>
      </c>
      <c r="I32" s="15">
        <v>264</v>
      </c>
      <c r="J32" s="15">
        <v>216</v>
      </c>
      <c r="K32" s="15">
        <v>135</v>
      </c>
      <c r="L32" s="15">
        <v>174</v>
      </c>
      <c r="M32" s="59">
        <v>0.3</v>
      </c>
      <c r="N32" s="60">
        <v>0.28000000000000003</v>
      </c>
      <c r="O32" s="60">
        <v>0.28000000000000003</v>
      </c>
      <c r="P32" s="60">
        <v>0.28000000000000003</v>
      </c>
      <c r="Q32" s="60">
        <v>0.26</v>
      </c>
      <c r="R32" s="60">
        <v>0.2</v>
      </c>
      <c r="S32" s="60">
        <v>0.2</v>
      </c>
      <c r="T32" s="60">
        <v>0.2</v>
      </c>
      <c r="U32" s="60">
        <v>0.15</v>
      </c>
      <c r="V32" s="60">
        <v>0.18</v>
      </c>
    </row>
    <row r="33" spans="1:22" x14ac:dyDescent="0.2">
      <c r="A33" s="108" t="str">
        <f t="shared" si="1"/>
        <v>10 - 16 years</v>
      </c>
      <c r="B33" s="22" t="s">
        <v>87</v>
      </c>
      <c r="C33" s="15">
        <v>441</v>
      </c>
      <c r="D33" s="15">
        <v>405</v>
      </c>
      <c r="E33" s="15">
        <v>369</v>
      </c>
      <c r="F33" s="15">
        <v>414</v>
      </c>
      <c r="G33" s="15">
        <v>360</v>
      </c>
      <c r="H33" s="15">
        <v>348</v>
      </c>
      <c r="I33" s="15">
        <v>282</v>
      </c>
      <c r="J33" s="15">
        <v>231</v>
      </c>
      <c r="K33" s="15">
        <v>219</v>
      </c>
      <c r="L33" s="15">
        <v>273</v>
      </c>
      <c r="M33" s="59">
        <v>0.19</v>
      </c>
      <c r="N33" s="60">
        <v>0.21</v>
      </c>
      <c r="O33" s="60">
        <v>0.21</v>
      </c>
      <c r="P33" s="60">
        <v>0.22</v>
      </c>
      <c r="Q33" s="60">
        <v>0.2</v>
      </c>
      <c r="R33" s="60">
        <v>0.23</v>
      </c>
      <c r="S33" s="60">
        <v>0.22</v>
      </c>
      <c r="T33" s="60">
        <v>0.22</v>
      </c>
      <c r="U33" s="60">
        <v>0.25</v>
      </c>
      <c r="V33" s="60">
        <v>0.28999999999999998</v>
      </c>
    </row>
    <row r="34" spans="1:22" x14ac:dyDescent="0.2">
      <c r="A34" s="108" t="str">
        <f t="shared" si="1"/>
        <v>10 - 16 years</v>
      </c>
      <c r="B34" s="22" t="s">
        <v>88</v>
      </c>
      <c r="C34" s="15">
        <v>18</v>
      </c>
      <c r="D34" s="15">
        <v>15</v>
      </c>
      <c r="E34" s="15">
        <v>18</v>
      </c>
      <c r="F34" s="15">
        <v>21</v>
      </c>
      <c r="G34" s="15">
        <v>18</v>
      </c>
      <c r="H34" s="15">
        <v>18</v>
      </c>
      <c r="I34" s="15">
        <v>15</v>
      </c>
      <c r="J34" s="15">
        <v>9</v>
      </c>
      <c r="K34" s="15">
        <v>12</v>
      </c>
      <c r="L34" s="15">
        <v>9</v>
      </c>
      <c r="M34" s="59">
        <v>0.01</v>
      </c>
      <c r="N34" s="60">
        <v>0.01</v>
      </c>
      <c r="O34" s="60">
        <v>0.01</v>
      </c>
      <c r="P34" s="60">
        <v>0.01</v>
      </c>
      <c r="Q34" s="60">
        <v>0.01</v>
      </c>
      <c r="R34" s="60">
        <v>0.01</v>
      </c>
      <c r="S34" s="60">
        <v>0.01</v>
      </c>
      <c r="T34" s="60">
        <v>0.01</v>
      </c>
      <c r="U34" s="60">
        <v>0.01</v>
      </c>
      <c r="V34" s="60">
        <v>0.01</v>
      </c>
    </row>
    <row r="35" spans="1:22" x14ac:dyDescent="0.2">
      <c r="A35" s="108" t="str">
        <f t="shared" si="1"/>
        <v>10 - 16 years</v>
      </c>
      <c r="B35" s="22" t="s">
        <v>89</v>
      </c>
      <c r="C35" s="15">
        <v>24</v>
      </c>
      <c r="D35" s="15">
        <v>15</v>
      </c>
      <c r="E35" s="15">
        <v>12</v>
      </c>
      <c r="F35" s="15">
        <v>15</v>
      </c>
      <c r="G35" s="15">
        <v>15</v>
      </c>
      <c r="H35" s="15">
        <v>15</v>
      </c>
      <c r="I35" s="15">
        <v>6</v>
      </c>
      <c r="J35" s="15">
        <v>15</v>
      </c>
      <c r="K35" s="15">
        <v>9</v>
      </c>
      <c r="L35" s="15">
        <v>6</v>
      </c>
      <c r="M35" s="59">
        <v>0.01</v>
      </c>
      <c r="N35" s="60">
        <v>0.01</v>
      </c>
      <c r="O35" s="60">
        <v>0.01</v>
      </c>
      <c r="P35" s="60">
        <v>0.01</v>
      </c>
      <c r="Q35" s="60">
        <v>0.01</v>
      </c>
      <c r="R35" s="60">
        <v>0.01</v>
      </c>
      <c r="S35" s="60" t="s">
        <v>223</v>
      </c>
      <c r="T35" s="60">
        <v>0.01</v>
      </c>
      <c r="U35" s="60">
        <v>0.01</v>
      </c>
      <c r="V35" s="60">
        <v>0.01</v>
      </c>
    </row>
    <row r="36" spans="1:22" x14ac:dyDescent="0.2">
      <c r="A36" s="108" t="str">
        <f t="shared" si="1"/>
        <v>10 - 16 years</v>
      </c>
      <c r="B36" s="22" t="s">
        <v>90</v>
      </c>
      <c r="C36" s="15">
        <v>39</v>
      </c>
      <c r="D36" s="15">
        <v>42</v>
      </c>
      <c r="E36" s="15">
        <v>33</v>
      </c>
      <c r="F36" s="15">
        <v>42</v>
      </c>
      <c r="G36" s="15">
        <v>42</v>
      </c>
      <c r="H36" s="15">
        <v>30</v>
      </c>
      <c r="I36" s="15">
        <v>15</v>
      </c>
      <c r="J36" s="15">
        <v>21</v>
      </c>
      <c r="K36" s="15">
        <v>6</v>
      </c>
      <c r="L36" s="15">
        <v>15</v>
      </c>
      <c r="M36" s="59">
        <v>0.02</v>
      </c>
      <c r="N36" s="60">
        <v>0.02</v>
      </c>
      <c r="O36" s="60">
        <v>0.02</v>
      </c>
      <c r="P36" s="60">
        <v>0.02</v>
      </c>
      <c r="Q36" s="60">
        <v>0.02</v>
      </c>
      <c r="R36" s="60">
        <v>0.02</v>
      </c>
      <c r="S36" s="60">
        <v>0.01</v>
      </c>
      <c r="T36" s="60">
        <v>0.02</v>
      </c>
      <c r="U36" s="60">
        <v>0.01</v>
      </c>
      <c r="V36" s="60">
        <v>0.02</v>
      </c>
    </row>
    <row r="37" spans="1:22" x14ac:dyDescent="0.2">
      <c r="A37" s="108" t="str">
        <f t="shared" si="1"/>
        <v>10 - 16 years</v>
      </c>
      <c r="B37" s="22" t="s">
        <v>91</v>
      </c>
      <c r="C37" s="15">
        <v>186</v>
      </c>
      <c r="D37" s="15">
        <v>153</v>
      </c>
      <c r="E37" s="15">
        <v>147</v>
      </c>
      <c r="F37" s="15">
        <v>129</v>
      </c>
      <c r="G37" s="15">
        <v>96</v>
      </c>
      <c r="H37" s="15">
        <v>72</v>
      </c>
      <c r="I37" s="15">
        <v>72</v>
      </c>
      <c r="J37" s="15">
        <v>51</v>
      </c>
      <c r="K37" s="15">
        <v>30</v>
      </c>
      <c r="L37" s="15">
        <v>39</v>
      </c>
      <c r="M37" s="59">
        <v>0.08</v>
      </c>
      <c r="N37" s="60">
        <v>0.08</v>
      </c>
      <c r="O37" s="60">
        <v>0.08</v>
      </c>
      <c r="P37" s="60">
        <v>7.0000000000000007E-2</v>
      </c>
      <c r="Q37" s="60">
        <v>0.05</v>
      </c>
      <c r="R37" s="60">
        <v>0.05</v>
      </c>
      <c r="S37" s="60">
        <v>0.06</v>
      </c>
      <c r="T37" s="60">
        <v>0.05</v>
      </c>
      <c r="U37" s="60">
        <v>0.03</v>
      </c>
      <c r="V37" s="60">
        <v>0.04</v>
      </c>
    </row>
    <row r="38" spans="1:22" x14ac:dyDescent="0.2">
      <c r="A38" s="108" t="str">
        <f t="shared" si="1"/>
        <v>10 - 16 years</v>
      </c>
      <c r="B38" s="22" t="s">
        <v>92</v>
      </c>
      <c r="C38" s="15">
        <v>63</v>
      </c>
      <c r="D38" s="15">
        <v>57</v>
      </c>
      <c r="E38" s="15">
        <v>48</v>
      </c>
      <c r="F38" s="15">
        <v>42</v>
      </c>
      <c r="G38" s="15">
        <v>39</v>
      </c>
      <c r="H38" s="15">
        <v>33</v>
      </c>
      <c r="I38" s="15">
        <v>21</v>
      </c>
      <c r="J38" s="15">
        <v>15</v>
      </c>
      <c r="K38" s="15">
        <v>18</v>
      </c>
      <c r="L38" s="15">
        <v>15</v>
      </c>
      <c r="M38" s="59">
        <v>0.03</v>
      </c>
      <c r="N38" s="60">
        <v>0.03</v>
      </c>
      <c r="O38" s="60">
        <v>0.03</v>
      </c>
      <c r="P38" s="60">
        <v>0.02</v>
      </c>
      <c r="Q38" s="60">
        <v>0.02</v>
      </c>
      <c r="R38" s="60">
        <v>0.02</v>
      </c>
      <c r="S38" s="60">
        <v>0.02</v>
      </c>
      <c r="T38" s="60">
        <v>0.01</v>
      </c>
      <c r="U38" s="60">
        <v>0.02</v>
      </c>
      <c r="V38" s="60">
        <v>0.02</v>
      </c>
    </row>
    <row r="39" spans="1:22" x14ac:dyDescent="0.2">
      <c r="A39" s="108" t="str">
        <f t="shared" si="1"/>
        <v>10 - 16 years</v>
      </c>
      <c r="B39" s="22" t="s">
        <v>93</v>
      </c>
      <c r="C39" s="15">
        <v>135</v>
      </c>
      <c r="D39" s="15">
        <v>78</v>
      </c>
      <c r="E39" s="15">
        <v>60</v>
      </c>
      <c r="F39" s="15">
        <v>54</v>
      </c>
      <c r="G39" s="15">
        <v>66</v>
      </c>
      <c r="H39" s="15">
        <v>36</v>
      </c>
      <c r="I39" s="15">
        <v>24</v>
      </c>
      <c r="J39" s="15">
        <v>18</v>
      </c>
      <c r="K39" s="15">
        <v>12</v>
      </c>
      <c r="L39" s="15">
        <v>15</v>
      </c>
      <c r="M39" s="59">
        <v>0.06</v>
      </c>
      <c r="N39" s="60">
        <v>0.04</v>
      </c>
      <c r="O39" s="60">
        <v>0.03</v>
      </c>
      <c r="P39" s="60">
        <v>0.03</v>
      </c>
      <c r="Q39" s="60">
        <v>0.04</v>
      </c>
      <c r="R39" s="60">
        <v>0.02</v>
      </c>
      <c r="S39" s="60">
        <v>0.02</v>
      </c>
      <c r="T39" s="60">
        <v>0.02</v>
      </c>
      <c r="U39" s="60">
        <v>0.01</v>
      </c>
      <c r="V39" s="60">
        <v>0.02</v>
      </c>
    </row>
    <row r="40" spans="1:22" x14ac:dyDescent="0.2">
      <c r="A40" s="108" t="str">
        <f t="shared" si="1"/>
        <v>10 - 16 years</v>
      </c>
      <c r="B40" s="22" t="s">
        <v>94</v>
      </c>
      <c r="C40" s="15">
        <v>27</v>
      </c>
      <c r="D40" s="15">
        <v>30</v>
      </c>
      <c r="E40" s="15">
        <v>30</v>
      </c>
      <c r="F40" s="15">
        <v>36</v>
      </c>
      <c r="G40" s="15">
        <v>27</v>
      </c>
      <c r="H40" s="15">
        <v>24</v>
      </c>
      <c r="I40" s="15">
        <v>21</v>
      </c>
      <c r="J40" s="15">
        <v>12</v>
      </c>
      <c r="K40" s="15">
        <v>12</v>
      </c>
      <c r="L40" s="15">
        <v>6</v>
      </c>
      <c r="M40" s="59">
        <v>0.01</v>
      </c>
      <c r="N40" s="60">
        <v>0.02</v>
      </c>
      <c r="O40" s="60">
        <v>0.02</v>
      </c>
      <c r="P40" s="60">
        <v>0.02</v>
      </c>
      <c r="Q40" s="60">
        <v>0.02</v>
      </c>
      <c r="R40" s="60">
        <v>0.02</v>
      </c>
      <c r="S40" s="60">
        <v>0.02</v>
      </c>
      <c r="T40" s="60">
        <v>0.01</v>
      </c>
      <c r="U40" s="60">
        <v>0.01</v>
      </c>
      <c r="V40" s="60">
        <v>0.01</v>
      </c>
    </row>
    <row r="41" spans="1:22" x14ac:dyDescent="0.2">
      <c r="A41" s="108" t="str">
        <f t="shared" si="1"/>
        <v>10 - 16 years</v>
      </c>
      <c r="B41" s="22" t="s">
        <v>95</v>
      </c>
      <c r="C41" s="15">
        <v>0</v>
      </c>
      <c r="D41" s="15">
        <v>0</v>
      </c>
      <c r="E41" s="15">
        <v>0</v>
      </c>
      <c r="F41" s="15">
        <v>0</v>
      </c>
      <c r="G41" s="15">
        <v>0</v>
      </c>
      <c r="H41" s="15">
        <v>3</v>
      </c>
      <c r="I41" s="15">
        <v>0</v>
      </c>
      <c r="J41" s="15">
        <v>0</v>
      </c>
      <c r="K41" s="15">
        <v>0</v>
      </c>
      <c r="L41" s="15">
        <v>0</v>
      </c>
      <c r="M41" s="59">
        <v>0</v>
      </c>
      <c r="N41" s="60">
        <v>0</v>
      </c>
      <c r="O41" s="60">
        <v>0</v>
      </c>
      <c r="P41" s="60">
        <v>0</v>
      </c>
      <c r="Q41" s="60">
        <v>0</v>
      </c>
      <c r="R41" s="60" t="s">
        <v>223</v>
      </c>
      <c r="S41" s="60">
        <v>0</v>
      </c>
      <c r="T41" s="60">
        <v>0</v>
      </c>
      <c r="U41" s="60">
        <v>0</v>
      </c>
      <c r="V41" s="60">
        <v>0</v>
      </c>
    </row>
    <row r="42" spans="1:22" x14ac:dyDescent="0.2">
      <c r="A42" s="109" t="str">
        <f t="shared" si="1"/>
        <v>10 - 16 years</v>
      </c>
      <c r="B42" s="18" t="s">
        <v>0</v>
      </c>
      <c r="C42" s="58">
        <v>2277</v>
      </c>
      <c r="D42" s="58">
        <v>1914</v>
      </c>
      <c r="E42" s="58">
        <v>1737</v>
      </c>
      <c r="F42" s="58">
        <v>1851</v>
      </c>
      <c r="G42" s="58">
        <v>1776</v>
      </c>
      <c r="H42" s="58">
        <v>1524</v>
      </c>
      <c r="I42" s="58">
        <v>1290</v>
      </c>
      <c r="J42" s="58">
        <v>1056</v>
      </c>
      <c r="K42" s="58">
        <v>888</v>
      </c>
      <c r="L42" s="58">
        <v>945</v>
      </c>
      <c r="M42" s="61">
        <v>1</v>
      </c>
      <c r="N42" s="62">
        <v>1</v>
      </c>
      <c r="O42" s="62">
        <v>1</v>
      </c>
      <c r="P42" s="62">
        <v>1</v>
      </c>
      <c r="Q42" s="62">
        <v>1</v>
      </c>
      <c r="R42" s="62">
        <v>1</v>
      </c>
      <c r="S42" s="62">
        <v>1</v>
      </c>
      <c r="T42" s="62">
        <v>1</v>
      </c>
      <c r="U42" s="62">
        <v>1</v>
      </c>
      <c r="V42" s="62">
        <v>1</v>
      </c>
    </row>
    <row r="43" spans="1:22" x14ac:dyDescent="0.2">
      <c r="A43" s="108" t="s">
        <v>183</v>
      </c>
      <c r="B43" s="22" t="s">
        <v>80</v>
      </c>
      <c r="C43" s="15" t="s">
        <v>184</v>
      </c>
      <c r="D43" s="15" t="s">
        <v>184</v>
      </c>
      <c r="E43" s="15" t="s">
        <v>184</v>
      </c>
      <c r="F43" s="15" t="s">
        <v>184</v>
      </c>
      <c r="G43" s="15" t="s">
        <v>184</v>
      </c>
      <c r="H43" s="15" t="s">
        <v>184</v>
      </c>
      <c r="I43" s="15">
        <v>0</v>
      </c>
      <c r="J43" s="15">
        <v>3</v>
      </c>
      <c r="K43" s="15">
        <v>3</v>
      </c>
      <c r="L43" s="15">
        <v>6</v>
      </c>
      <c r="M43" s="65" t="s">
        <v>184</v>
      </c>
      <c r="N43" s="64" t="s">
        <v>184</v>
      </c>
      <c r="O43" s="64" t="s">
        <v>184</v>
      </c>
      <c r="P43" s="64" t="s">
        <v>184</v>
      </c>
      <c r="Q43" s="64" t="s">
        <v>184</v>
      </c>
      <c r="R43" s="64" t="s">
        <v>184</v>
      </c>
      <c r="S43" s="64">
        <v>0</v>
      </c>
      <c r="T43" s="64">
        <v>0.01</v>
      </c>
      <c r="U43" s="64">
        <v>0.01</v>
      </c>
      <c r="V43" s="60">
        <v>0.02</v>
      </c>
    </row>
    <row r="44" spans="1:22" x14ac:dyDescent="0.2">
      <c r="A44" s="108" t="str">
        <f t="shared" ref="A44:A59" si="2">A43</f>
        <v>17 years</v>
      </c>
      <c r="B44" s="22" t="s">
        <v>81</v>
      </c>
      <c r="C44" s="15" t="s">
        <v>184</v>
      </c>
      <c r="D44" s="15" t="s">
        <v>184</v>
      </c>
      <c r="E44" s="15" t="s">
        <v>184</v>
      </c>
      <c r="F44" s="15" t="s">
        <v>184</v>
      </c>
      <c r="G44" s="15" t="s">
        <v>184</v>
      </c>
      <c r="H44" s="15" t="s">
        <v>184</v>
      </c>
      <c r="I44" s="15">
        <v>18</v>
      </c>
      <c r="J44" s="15">
        <v>75</v>
      </c>
      <c r="K44" s="15">
        <v>72</v>
      </c>
      <c r="L44" s="15">
        <v>78</v>
      </c>
      <c r="M44" s="65" t="s">
        <v>184</v>
      </c>
      <c r="N44" s="64" t="s">
        <v>184</v>
      </c>
      <c r="O44" s="64" t="s">
        <v>184</v>
      </c>
      <c r="P44" s="64" t="s">
        <v>184</v>
      </c>
      <c r="Q44" s="64" t="s">
        <v>184</v>
      </c>
      <c r="R44" s="64" t="s">
        <v>184</v>
      </c>
      <c r="S44" s="64">
        <v>0.16</v>
      </c>
      <c r="T44" s="64">
        <v>0.19</v>
      </c>
      <c r="U44" s="64">
        <v>0.2</v>
      </c>
      <c r="V44" s="60">
        <v>0.22</v>
      </c>
    </row>
    <row r="45" spans="1:22" x14ac:dyDescent="0.2">
      <c r="A45" s="108" t="str">
        <f t="shared" si="2"/>
        <v>17 years</v>
      </c>
      <c r="B45" s="22" t="s">
        <v>82</v>
      </c>
      <c r="C45" s="15" t="s">
        <v>184</v>
      </c>
      <c r="D45" s="15" t="s">
        <v>184</v>
      </c>
      <c r="E45" s="15" t="s">
        <v>184</v>
      </c>
      <c r="F45" s="15" t="s">
        <v>184</v>
      </c>
      <c r="G45" s="15" t="s">
        <v>184</v>
      </c>
      <c r="H45" s="15" t="s">
        <v>184</v>
      </c>
      <c r="I45" s="15">
        <v>3</v>
      </c>
      <c r="J45" s="15">
        <v>6</v>
      </c>
      <c r="K45" s="15">
        <v>3</v>
      </c>
      <c r="L45" s="15">
        <v>9</v>
      </c>
      <c r="M45" s="65" t="s">
        <v>184</v>
      </c>
      <c r="N45" s="64" t="s">
        <v>184</v>
      </c>
      <c r="O45" s="64" t="s">
        <v>184</v>
      </c>
      <c r="P45" s="64" t="s">
        <v>184</v>
      </c>
      <c r="Q45" s="64" t="s">
        <v>184</v>
      </c>
      <c r="R45" s="64" t="s">
        <v>184</v>
      </c>
      <c r="S45" s="64">
        <v>0.03</v>
      </c>
      <c r="T45" s="64">
        <v>0.01</v>
      </c>
      <c r="U45" s="64">
        <v>0.01</v>
      </c>
      <c r="V45" s="60">
        <v>0.02</v>
      </c>
    </row>
    <row r="46" spans="1:22" x14ac:dyDescent="0.2">
      <c r="A46" s="108" t="str">
        <f t="shared" si="2"/>
        <v>17 years</v>
      </c>
      <c r="B46" s="22" t="s">
        <v>83</v>
      </c>
      <c r="C46" s="15" t="s">
        <v>184</v>
      </c>
      <c r="D46" s="15" t="s">
        <v>184</v>
      </c>
      <c r="E46" s="15" t="s">
        <v>184</v>
      </c>
      <c r="F46" s="15" t="s">
        <v>184</v>
      </c>
      <c r="G46" s="15" t="s">
        <v>184</v>
      </c>
      <c r="H46" s="15" t="s">
        <v>184</v>
      </c>
      <c r="I46" s="15">
        <v>6</v>
      </c>
      <c r="J46" s="15">
        <v>18</v>
      </c>
      <c r="K46" s="15">
        <v>18</v>
      </c>
      <c r="L46" s="15">
        <v>15</v>
      </c>
      <c r="M46" s="65" t="s">
        <v>184</v>
      </c>
      <c r="N46" s="64" t="s">
        <v>184</v>
      </c>
      <c r="O46" s="64" t="s">
        <v>184</v>
      </c>
      <c r="P46" s="64" t="s">
        <v>184</v>
      </c>
      <c r="Q46" s="64" t="s">
        <v>184</v>
      </c>
      <c r="R46" s="64" t="s">
        <v>184</v>
      </c>
      <c r="S46" s="64">
        <v>0.05</v>
      </c>
      <c r="T46" s="64">
        <v>0.04</v>
      </c>
      <c r="U46" s="64">
        <v>0.05</v>
      </c>
      <c r="V46" s="60">
        <v>0.04</v>
      </c>
    </row>
    <row r="47" spans="1:22" x14ac:dyDescent="0.2">
      <c r="A47" s="108" t="str">
        <f t="shared" si="2"/>
        <v>17 years</v>
      </c>
      <c r="B47" s="22" t="s">
        <v>84</v>
      </c>
      <c r="C47" s="15" t="s">
        <v>184</v>
      </c>
      <c r="D47" s="15" t="s">
        <v>184</v>
      </c>
      <c r="E47" s="15" t="s">
        <v>184</v>
      </c>
      <c r="F47" s="15" t="s">
        <v>184</v>
      </c>
      <c r="G47" s="15" t="s">
        <v>184</v>
      </c>
      <c r="H47" s="15" t="s">
        <v>184</v>
      </c>
      <c r="I47" s="15">
        <v>3</v>
      </c>
      <c r="J47" s="15">
        <v>15</v>
      </c>
      <c r="K47" s="15">
        <v>9</v>
      </c>
      <c r="L47" s="15">
        <v>15</v>
      </c>
      <c r="M47" s="65" t="s">
        <v>184</v>
      </c>
      <c r="N47" s="64" t="s">
        <v>184</v>
      </c>
      <c r="O47" s="64" t="s">
        <v>184</v>
      </c>
      <c r="P47" s="64" t="s">
        <v>184</v>
      </c>
      <c r="Q47" s="64" t="s">
        <v>184</v>
      </c>
      <c r="R47" s="64" t="s">
        <v>184</v>
      </c>
      <c r="S47" s="64">
        <v>0.03</v>
      </c>
      <c r="T47" s="64">
        <v>0.04</v>
      </c>
      <c r="U47" s="64">
        <v>0.02</v>
      </c>
      <c r="V47" s="60">
        <v>0.04</v>
      </c>
    </row>
    <row r="48" spans="1:22" x14ac:dyDescent="0.2">
      <c r="A48" s="108" t="str">
        <f t="shared" si="2"/>
        <v>17 years</v>
      </c>
      <c r="B48" s="22" t="s">
        <v>85</v>
      </c>
      <c r="C48" s="15" t="s">
        <v>184</v>
      </c>
      <c r="D48" s="15" t="s">
        <v>184</v>
      </c>
      <c r="E48" s="15" t="s">
        <v>184</v>
      </c>
      <c r="F48" s="15" t="s">
        <v>184</v>
      </c>
      <c r="G48" s="15" t="s">
        <v>184</v>
      </c>
      <c r="H48" s="15" t="s">
        <v>184</v>
      </c>
      <c r="I48" s="15">
        <v>3</v>
      </c>
      <c r="J48" s="15">
        <v>12</v>
      </c>
      <c r="K48" s="15">
        <v>15</v>
      </c>
      <c r="L48" s="15">
        <v>15</v>
      </c>
      <c r="M48" s="65" t="s">
        <v>184</v>
      </c>
      <c r="N48" s="64" t="s">
        <v>184</v>
      </c>
      <c r="O48" s="64" t="s">
        <v>184</v>
      </c>
      <c r="P48" s="64" t="s">
        <v>184</v>
      </c>
      <c r="Q48" s="64" t="s">
        <v>184</v>
      </c>
      <c r="R48" s="64" t="s">
        <v>184</v>
      </c>
      <c r="S48" s="64">
        <v>0.03</v>
      </c>
      <c r="T48" s="64">
        <v>0.03</v>
      </c>
      <c r="U48" s="64">
        <v>0.04</v>
      </c>
      <c r="V48" s="60">
        <v>0.04</v>
      </c>
    </row>
    <row r="49" spans="1:22" x14ac:dyDescent="0.2">
      <c r="A49" s="108" t="str">
        <f t="shared" si="2"/>
        <v>17 years</v>
      </c>
      <c r="B49" s="22" t="s">
        <v>86</v>
      </c>
      <c r="C49" s="15" t="s">
        <v>184</v>
      </c>
      <c r="D49" s="15" t="s">
        <v>184</v>
      </c>
      <c r="E49" s="15" t="s">
        <v>184</v>
      </c>
      <c r="F49" s="15" t="s">
        <v>184</v>
      </c>
      <c r="G49" s="15" t="s">
        <v>184</v>
      </c>
      <c r="H49" s="15" t="s">
        <v>184</v>
      </c>
      <c r="I49" s="15">
        <v>12</v>
      </c>
      <c r="J49" s="15">
        <v>69</v>
      </c>
      <c r="K49" s="15">
        <v>63</v>
      </c>
      <c r="L49" s="15">
        <v>63</v>
      </c>
      <c r="M49" s="65" t="s">
        <v>184</v>
      </c>
      <c r="N49" s="64" t="s">
        <v>184</v>
      </c>
      <c r="O49" s="64" t="s">
        <v>184</v>
      </c>
      <c r="P49" s="64" t="s">
        <v>184</v>
      </c>
      <c r="Q49" s="64" t="s">
        <v>184</v>
      </c>
      <c r="R49" s="64" t="s">
        <v>184</v>
      </c>
      <c r="S49" s="64">
        <v>0.11</v>
      </c>
      <c r="T49" s="64">
        <v>0.17</v>
      </c>
      <c r="U49" s="64">
        <v>0.17</v>
      </c>
      <c r="V49" s="60">
        <v>0.18</v>
      </c>
    </row>
    <row r="50" spans="1:22" x14ac:dyDescent="0.2">
      <c r="A50" s="108" t="str">
        <f t="shared" si="2"/>
        <v>17 years</v>
      </c>
      <c r="B50" s="22" t="s">
        <v>87</v>
      </c>
      <c r="C50" s="15" t="s">
        <v>184</v>
      </c>
      <c r="D50" s="15" t="s">
        <v>184</v>
      </c>
      <c r="E50" s="15" t="s">
        <v>184</v>
      </c>
      <c r="F50" s="15" t="s">
        <v>184</v>
      </c>
      <c r="G50" s="15" t="s">
        <v>184</v>
      </c>
      <c r="H50" s="15" t="s">
        <v>184</v>
      </c>
      <c r="I50" s="15">
        <v>24</v>
      </c>
      <c r="J50" s="15">
        <v>84</v>
      </c>
      <c r="K50" s="15">
        <v>72</v>
      </c>
      <c r="L50" s="15">
        <v>69</v>
      </c>
      <c r="M50" s="65" t="s">
        <v>184</v>
      </c>
      <c r="N50" s="64" t="s">
        <v>184</v>
      </c>
      <c r="O50" s="64" t="s">
        <v>184</v>
      </c>
      <c r="P50" s="64" t="s">
        <v>184</v>
      </c>
      <c r="Q50" s="64" t="s">
        <v>184</v>
      </c>
      <c r="R50" s="64" t="s">
        <v>184</v>
      </c>
      <c r="S50" s="64">
        <v>0.22</v>
      </c>
      <c r="T50" s="64">
        <v>0.21</v>
      </c>
      <c r="U50" s="64">
        <v>0.2</v>
      </c>
      <c r="V50" s="60">
        <v>0.19</v>
      </c>
    </row>
    <row r="51" spans="1:22" x14ac:dyDescent="0.2">
      <c r="A51" s="108" t="str">
        <f t="shared" si="2"/>
        <v>17 years</v>
      </c>
      <c r="B51" s="22" t="s">
        <v>88</v>
      </c>
      <c r="C51" s="15" t="s">
        <v>184</v>
      </c>
      <c r="D51" s="15" t="s">
        <v>184</v>
      </c>
      <c r="E51" s="15" t="s">
        <v>184</v>
      </c>
      <c r="F51" s="15" t="s">
        <v>184</v>
      </c>
      <c r="G51" s="15" t="s">
        <v>184</v>
      </c>
      <c r="H51" s="15" t="s">
        <v>184</v>
      </c>
      <c r="I51" s="15">
        <v>3</v>
      </c>
      <c r="J51" s="15">
        <v>3</v>
      </c>
      <c r="K51" s="15">
        <v>9</v>
      </c>
      <c r="L51" s="15">
        <v>3</v>
      </c>
      <c r="M51" s="65" t="s">
        <v>184</v>
      </c>
      <c r="N51" s="64" t="s">
        <v>184</v>
      </c>
      <c r="O51" s="64" t="s">
        <v>184</v>
      </c>
      <c r="P51" s="64" t="s">
        <v>184</v>
      </c>
      <c r="Q51" s="64" t="s">
        <v>184</v>
      </c>
      <c r="R51" s="64" t="s">
        <v>184</v>
      </c>
      <c r="S51" s="64">
        <v>0.03</v>
      </c>
      <c r="T51" s="64">
        <v>0.01</v>
      </c>
      <c r="U51" s="64">
        <v>0.02</v>
      </c>
      <c r="V51" s="60">
        <v>0.01</v>
      </c>
    </row>
    <row r="52" spans="1:22" x14ac:dyDescent="0.2">
      <c r="A52" s="108" t="str">
        <f t="shared" si="2"/>
        <v>17 years</v>
      </c>
      <c r="B52" s="22" t="s">
        <v>89</v>
      </c>
      <c r="C52" s="15" t="s">
        <v>184</v>
      </c>
      <c r="D52" s="15" t="s">
        <v>184</v>
      </c>
      <c r="E52" s="15" t="s">
        <v>184</v>
      </c>
      <c r="F52" s="15" t="s">
        <v>184</v>
      </c>
      <c r="G52" s="15" t="s">
        <v>184</v>
      </c>
      <c r="H52" s="15" t="s">
        <v>184</v>
      </c>
      <c r="I52" s="15">
        <v>6</v>
      </c>
      <c r="J52" s="15">
        <v>9</v>
      </c>
      <c r="K52" s="15">
        <v>6</v>
      </c>
      <c r="L52" s="15">
        <v>3</v>
      </c>
      <c r="M52" s="65" t="s">
        <v>184</v>
      </c>
      <c r="N52" s="64" t="s">
        <v>184</v>
      </c>
      <c r="O52" s="64" t="s">
        <v>184</v>
      </c>
      <c r="P52" s="64" t="s">
        <v>184</v>
      </c>
      <c r="Q52" s="64" t="s">
        <v>184</v>
      </c>
      <c r="R52" s="64" t="s">
        <v>184</v>
      </c>
      <c r="S52" s="64">
        <v>0.05</v>
      </c>
      <c r="T52" s="64">
        <v>0.02</v>
      </c>
      <c r="U52" s="64">
        <v>0.02</v>
      </c>
      <c r="V52" s="60">
        <v>0.01</v>
      </c>
    </row>
    <row r="53" spans="1:22" x14ac:dyDescent="0.2">
      <c r="A53" s="108" t="str">
        <f t="shared" si="2"/>
        <v>17 years</v>
      </c>
      <c r="B53" s="22" t="s">
        <v>90</v>
      </c>
      <c r="C53" s="15" t="s">
        <v>184</v>
      </c>
      <c r="D53" s="15" t="s">
        <v>184</v>
      </c>
      <c r="E53" s="15" t="s">
        <v>184</v>
      </c>
      <c r="F53" s="15" t="s">
        <v>184</v>
      </c>
      <c r="G53" s="15" t="s">
        <v>184</v>
      </c>
      <c r="H53" s="15" t="s">
        <v>184</v>
      </c>
      <c r="I53" s="15">
        <v>3</v>
      </c>
      <c r="J53" s="15">
        <v>18</v>
      </c>
      <c r="K53" s="15">
        <v>15</v>
      </c>
      <c r="L53" s="15">
        <v>12</v>
      </c>
      <c r="M53" s="65" t="s">
        <v>184</v>
      </c>
      <c r="N53" s="64" t="s">
        <v>184</v>
      </c>
      <c r="O53" s="64" t="s">
        <v>184</v>
      </c>
      <c r="P53" s="64" t="s">
        <v>184</v>
      </c>
      <c r="Q53" s="64" t="s">
        <v>184</v>
      </c>
      <c r="R53" s="64" t="s">
        <v>184</v>
      </c>
      <c r="S53" s="64">
        <v>0.03</v>
      </c>
      <c r="T53" s="64">
        <v>0.04</v>
      </c>
      <c r="U53" s="64">
        <v>0.04</v>
      </c>
      <c r="V53" s="60">
        <v>0.03</v>
      </c>
    </row>
    <row r="54" spans="1:22" x14ac:dyDescent="0.2">
      <c r="A54" s="108" t="str">
        <f t="shared" si="2"/>
        <v>17 years</v>
      </c>
      <c r="B54" s="22" t="s">
        <v>91</v>
      </c>
      <c r="C54" s="15" t="s">
        <v>184</v>
      </c>
      <c r="D54" s="15" t="s">
        <v>184</v>
      </c>
      <c r="E54" s="15" t="s">
        <v>184</v>
      </c>
      <c r="F54" s="15" t="s">
        <v>184</v>
      </c>
      <c r="G54" s="15" t="s">
        <v>184</v>
      </c>
      <c r="H54" s="15" t="s">
        <v>184</v>
      </c>
      <c r="I54" s="15">
        <v>3</v>
      </c>
      <c r="J54" s="15">
        <v>27</v>
      </c>
      <c r="K54" s="15">
        <v>18</v>
      </c>
      <c r="L54" s="15">
        <v>18</v>
      </c>
      <c r="M54" s="65" t="s">
        <v>184</v>
      </c>
      <c r="N54" s="64" t="s">
        <v>184</v>
      </c>
      <c r="O54" s="64" t="s">
        <v>184</v>
      </c>
      <c r="P54" s="64" t="s">
        <v>184</v>
      </c>
      <c r="Q54" s="64" t="s">
        <v>184</v>
      </c>
      <c r="R54" s="64" t="s">
        <v>184</v>
      </c>
      <c r="S54" s="64">
        <v>0.03</v>
      </c>
      <c r="T54" s="64">
        <v>7.0000000000000007E-2</v>
      </c>
      <c r="U54" s="64">
        <v>0.05</v>
      </c>
      <c r="V54" s="60">
        <v>0.05</v>
      </c>
    </row>
    <row r="55" spans="1:22" x14ac:dyDescent="0.2">
      <c r="A55" s="108" t="str">
        <f t="shared" si="2"/>
        <v>17 years</v>
      </c>
      <c r="B55" s="22" t="s">
        <v>92</v>
      </c>
      <c r="C55" s="15" t="s">
        <v>184</v>
      </c>
      <c r="D55" s="15" t="s">
        <v>184</v>
      </c>
      <c r="E55" s="15" t="s">
        <v>184</v>
      </c>
      <c r="F55" s="15" t="s">
        <v>184</v>
      </c>
      <c r="G55" s="15" t="s">
        <v>184</v>
      </c>
      <c r="H55" s="15" t="s">
        <v>184</v>
      </c>
      <c r="I55" s="15">
        <v>3</v>
      </c>
      <c r="J55" s="15">
        <v>6</v>
      </c>
      <c r="K55" s="15">
        <v>6</v>
      </c>
      <c r="L55" s="15">
        <v>12</v>
      </c>
      <c r="M55" s="65" t="s">
        <v>184</v>
      </c>
      <c r="N55" s="64" t="s">
        <v>184</v>
      </c>
      <c r="O55" s="64" t="s">
        <v>184</v>
      </c>
      <c r="P55" s="64" t="s">
        <v>184</v>
      </c>
      <c r="Q55" s="64" t="s">
        <v>184</v>
      </c>
      <c r="R55" s="64" t="s">
        <v>184</v>
      </c>
      <c r="S55" s="64">
        <v>0.03</v>
      </c>
      <c r="T55" s="64">
        <v>0.01</v>
      </c>
      <c r="U55" s="64">
        <v>0.02</v>
      </c>
      <c r="V55" s="60">
        <v>0.03</v>
      </c>
    </row>
    <row r="56" spans="1:22" x14ac:dyDescent="0.2">
      <c r="A56" s="108" t="str">
        <f t="shared" si="2"/>
        <v>17 years</v>
      </c>
      <c r="B56" s="22" t="s">
        <v>93</v>
      </c>
      <c r="C56" s="15" t="s">
        <v>184</v>
      </c>
      <c r="D56" s="15" t="s">
        <v>184</v>
      </c>
      <c r="E56" s="15" t="s">
        <v>184</v>
      </c>
      <c r="F56" s="15" t="s">
        <v>184</v>
      </c>
      <c r="G56" s="15" t="s">
        <v>184</v>
      </c>
      <c r="H56" s="15" t="s">
        <v>184</v>
      </c>
      <c r="I56" s="15">
        <v>15</v>
      </c>
      <c r="J56" s="15">
        <v>45</v>
      </c>
      <c r="K56" s="15">
        <v>48</v>
      </c>
      <c r="L56" s="15">
        <v>45</v>
      </c>
      <c r="M56" s="65" t="s">
        <v>184</v>
      </c>
      <c r="N56" s="64" t="s">
        <v>184</v>
      </c>
      <c r="O56" s="64" t="s">
        <v>184</v>
      </c>
      <c r="P56" s="64" t="s">
        <v>184</v>
      </c>
      <c r="Q56" s="64" t="s">
        <v>184</v>
      </c>
      <c r="R56" s="64" t="s">
        <v>184</v>
      </c>
      <c r="S56" s="64">
        <v>0.14000000000000001</v>
      </c>
      <c r="T56" s="64">
        <v>0.11</v>
      </c>
      <c r="U56" s="64">
        <v>0.13</v>
      </c>
      <c r="V56" s="60">
        <v>0.12</v>
      </c>
    </row>
    <row r="57" spans="1:22" x14ac:dyDescent="0.2">
      <c r="A57" s="108" t="str">
        <f t="shared" si="2"/>
        <v>17 years</v>
      </c>
      <c r="B57" s="22" t="s">
        <v>94</v>
      </c>
      <c r="C57" s="15" t="s">
        <v>184</v>
      </c>
      <c r="D57" s="15" t="s">
        <v>184</v>
      </c>
      <c r="E57" s="15" t="s">
        <v>184</v>
      </c>
      <c r="F57" s="15" t="s">
        <v>184</v>
      </c>
      <c r="G57" s="15" t="s">
        <v>184</v>
      </c>
      <c r="H57" s="15" t="s">
        <v>184</v>
      </c>
      <c r="I57" s="15">
        <v>6</v>
      </c>
      <c r="J57" s="15">
        <v>12</v>
      </c>
      <c r="K57" s="15">
        <v>9</v>
      </c>
      <c r="L57" s="15">
        <v>0</v>
      </c>
      <c r="M57" s="65" t="s">
        <v>184</v>
      </c>
      <c r="N57" s="64" t="s">
        <v>184</v>
      </c>
      <c r="O57" s="64" t="s">
        <v>184</v>
      </c>
      <c r="P57" s="64" t="s">
        <v>184</v>
      </c>
      <c r="Q57" s="64" t="s">
        <v>184</v>
      </c>
      <c r="R57" s="64" t="s">
        <v>184</v>
      </c>
      <c r="S57" s="64">
        <v>0.05</v>
      </c>
      <c r="T57" s="64">
        <v>0.03</v>
      </c>
      <c r="U57" s="64">
        <v>0.02</v>
      </c>
      <c r="V57" s="60">
        <v>0</v>
      </c>
    </row>
    <row r="58" spans="1:22" x14ac:dyDescent="0.2">
      <c r="A58" s="108" t="str">
        <f t="shared" si="2"/>
        <v>17 years</v>
      </c>
      <c r="B58" s="22" t="s">
        <v>95</v>
      </c>
      <c r="C58" s="15" t="s">
        <v>184</v>
      </c>
      <c r="D58" s="15" t="s">
        <v>184</v>
      </c>
      <c r="E58" s="15" t="s">
        <v>184</v>
      </c>
      <c r="F58" s="15" t="s">
        <v>184</v>
      </c>
      <c r="G58" s="15" t="s">
        <v>184</v>
      </c>
      <c r="H58" s="15" t="s">
        <v>184</v>
      </c>
      <c r="I58" s="15">
        <v>0</v>
      </c>
      <c r="J58" s="15">
        <v>0</v>
      </c>
      <c r="K58" s="15">
        <v>0</v>
      </c>
      <c r="L58" s="15">
        <v>0</v>
      </c>
      <c r="M58" s="65" t="s">
        <v>184</v>
      </c>
      <c r="N58" s="64" t="s">
        <v>184</v>
      </c>
      <c r="O58" s="64" t="s">
        <v>184</v>
      </c>
      <c r="P58" s="64" t="s">
        <v>184</v>
      </c>
      <c r="Q58" s="64" t="s">
        <v>184</v>
      </c>
      <c r="R58" s="64" t="s">
        <v>184</v>
      </c>
      <c r="S58" s="64">
        <v>0</v>
      </c>
      <c r="T58" s="64">
        <v>0</v>
      </c>
      <c r="U58" s="64">
        <v>0</v>
      </c>
      <c r="V58" s="60">
        <v>0</v>
      </c>
    </row>
    <row r="59" spans="1:22" x14ac:dyDescent="0.2">
      <c r="A59" s="109" t="str">
        <f t="shared" si="2"/>
        <v>17 years</v>
      </c>
      <c r="B59" s="18" t="s">
        <v>0</v>
      </c>
      <c r="C59" s="52" t="s">
        <v>184</v>
      </c>
      <c r="D59" s="52" t="s">
        <v>184</v>
      </c>
      <c r="E59" s="52" t="s">
        <v>184</v>
      </c>
      <c r="F59" s="52" t="s">
        <v>184</v>
      </c>
      <c r="G59" s="52" t="s">
        <v>184</v>
      </c>
      <c r="H59" s="52" t="s">
        <v>184</v>
      </c>
      <c r="I59" s="52">
        <v>111</v>
      </c>
      <c r="J59" s="52">
        <v>405</v>
      </c>
      <c r="K59" s="52">
        <v>369</v>
      </c>
      <c r="L59" s="68">
        <v>360</v>
      </c>
      <c r="M59" s="66" t="s">
        <v>184</v>
      </c>
      <c r="N59" s="67" t="s">
        <v>184</v>
      </c>
      <c r="O59" s="67" t="s">
        <v>184</v>
      </c>
      <c r="P59" s="67" t="s">
        <v>184</v>
      </c>
      <c r="Q59" s="67" t="s">
        <v>184</v>
      </c>
      <c r="R59" s="67" t="s">
        <v>184</v>
      </c>
      <c r="S59" s="67">
        <v>1</v>
      </c>
      <c r="T59" s="67">
        <v>1</v>
      </c>
      <c r="U59" s="67">
        <v>1</v>
      </c>
      <c r="V59" s="62">
        <v>1</v>
      </c>
    </row>
  </sheetData>
  <autoFilter ref="A8:B59" xr:uid="{8BECFB81-5358-4C84-99B7-B12C9F2D72DA}"/>
  <mergeCells count="11">
    <mergeCell ref="A1:V1"/>
    <mergeCell ref="A2:V2"/>
    <mergeCell ref="A6:V6"/>
    <mergeCell ref="A3:V3"/>
    <mergeCell ref="A4:V4"/>
    <mergeCell ref="A5:V5"/>
    <mergeCell ref="A9:A25"/>
    <mergeCell ref="A26:A42"/>
    <mergeCell ref="A43:A59"/>
    <mergeCell ref="C7:L7"/>
    <mergeCell ref="M7:V7"/>
  </mergeCells>
  <hyperlinks>
    <hyperlink ref="A4:H4" location="'Definitions and data notes'!A1" display="For more information on how to interpret these figures, please read the Definitions and data notes." xr:uid="{581991CA-F4C8-47A4-9FB1-9FC26EBBCE53}"/>
    <hyperlink ref="A5:H5" location="Contents!A1" display="Back to Contents page" xr:uid="{9F7FB6D8-B9C4-43AD-92CD-857209F4F002}"/>
    <hyperlink ref="M4:R4" location="'Definitions and data notes'!A1" display="For more information on how to interpret these figures, please read the Definitions and data notes." xr:uid="{3DA96CDE-12FC-4A77-B921-D68649663480}"/>
    <hyperlink ref="M5:R5" location="Contents!A1" display="Back to Contents page" xr:uid="{E0A1502D-777C-4D46-BE31-2AA0DF49DB06}"/>
  </hyperlinks>
  <pageMargins left="0.7" right="0.7" top="0.75" bottom="0.75" header="0.3" footer="0.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89"/>
  <sheetViews>
    <sheetView workbookViewId="0">
      <pane ySplit="7" topLeftCell="A8" activePane="bottomLeft" state="frozen"/>
      <selection pane="bottomLeft" sqref="A1:V1"/>
    </sheetView>
  </sheetViews>
  <sheetFormatPr defaultColWidth="9" defaultRowHeight="14.25" x14ac:dyDescent="0.2"/>
  <cols>
    <col min="1" max="2" width="20.625" style="17" customWidth="1"/>
    <col min="3" max="32" width="7.125" style="17" customWidth="1"/>
    <col min="33" max="16384" width="9" style="17"/>
  </cols>
  <sheetData>
    <row r="1" spans="1:26" s="20" customFormat="1" ht="15" x14ac:dyDescent="0.2">
      <c r="A1" s="106" t="s">
        <v>218</v>
      </c>
      <c r="B1" s="106"/>
      <c r="C1" s="106"/>
      <c r="D1" s="106"/>
      <c r="E1" s="106"/>
      <c r="F1" s="106"/>
      <c r="G1" s="106"/>
      <c r="H1" s="106"/>
      <c r="I1" s="106"/>
      <c r="J1" s="106"/>
      <c r="K1" s="106"/>
      <c r="L1" s="106"/>
      <c r="M1" s="106"/>
      <c r="N1" s="106"/>
      <c r="O1" s="106"/>
      <c r="P1" s="106"/>
      <c r="Q1" s="106"/>
      <c r="R1" s="106"/>
      <c r="S1" s="106"/>
      <c r="T1" s="106"/>
      <c r="U1" s="106"/>
      <c r="V1" s="106"/>
    </row>
    <row r="2" spans="1:26" ht="14.25" customHeight="1" x14ac:dyDescent="0.2">
      <c r="A2" s="103" t="s">
        <v>165</v>
      </c>
      <c r="B2" s="103"/>
      <c r="C2" s="103"/>
      <c r="D2" s="103"/>
      <c r="E2" s="103"/>
      <c r="F2" s="103"/>
      <c r="G2" s="103"/>
      <c r="H2" s="103"/>
      <c r="I2" s="103"/>
      <c r="J2" s="103"/>
      <c r="K2" s="103"/>
      <c r="L2" s="103"/>
      <c r="M2" s="103"/>
      <c r="N2" s="103"/>
      <c r="O2" s="103"/>
      <c r="P2" s="103"/>
      <c r="Q2" s="103"/>
      <c r="R2" s="103"/>
      <c r="S2" s="103"/>
      <c r="T2" s="103"/>
      <c r="U2" s="103"/>
      <c r="V2" s="103"/>
    </row>
    <row r="3" spans="1:26" ht="14.25" customHeight="1" x14ac:dyDescent="0.2">
      <c r="A3" s="112" t="s">
        <v>154</v>
      </c>
      <c r="B3" s="112"/>
      <c r="C3" s="112"/>
      <c r="D3" s="112"/>
      <c r="E3" s="112"/>
      <c r="F3" s="112"/>
      <c r="G3" s="112"/>
      <c r="H3" s="112"/>
      <c r="I3" s="112"/>
      <c r="J3" s="112"/>
      <c r="K3" s="112"/>
      <c r="L3" s="112"/>
      <c r="M3" s="112"/>
      <c r="N3" s="112"/>
      <c r="O3" s="112"/>
      <c r="P3" s="112"/>
      <c r="Q3" s="112"/>
      <c r="R3" s="112"/>
      <c r="S3" s="112"/>
      <c r="T3" s="112"/>
      <c r="U3" s="112"/>
      <c r="V3" s="112"/>
    </row>
    <row r="4" spans="1:26" ht="14.25" customHeight="1" x14ac:dyDescent="0.2">
      <c r="A4" s="112" t="s">
        <v>155</v>
      </c>
      <c r="B4" s="112"/>
      <c r="C4" s="112"/>
      <c r="D4" s="112"/>
      <c r="E4" s="112"/>
      <c r="F4" s="112"/>
      <c r="G4" s="112"/>
      <c r="H4" s="112"/>
      <c r="I4" s="112"/>
      <c r="J4" s="112"/>
      <c r="K4" s="112"/>
      <c r="L4" s="112"/>
      <c r="M4" s="112"/>
      <c r="N4" s="112"/>
      <c r="O4" s="112"/>
      <c r="P4" s="112"/>
      <c r="Q4" s="112"/>
      <c r="R4" s="112"/>
      <c r="S4" s="112"/>
      <c r="T4" s="112"/>
      <c r="U4" s="112"/>
      <c r="V4" s="112"/>
    </row>
    <row r="5" spans="1:26" ht="14.25" customHeight="1" x14ac:dyDescent="0.2">
      <c r="A5" s="115" t="s">
        <v>236</v>
      </c>
      <c r="B5" s="116"/>
      <c r="C5" s="116"/>
      <c r="D5" s="116"/>
      <c r="E5" s="116"/>
      <c r="F5" s="116"/>
      <c r="G5" s="116"/>
      <c r="H5" s="116"/>
      <c r="I5" s="116"/>
      <c r="J5" s="116"/>
      <c r="K5" s="116"/>
      <c r="L5" s="116"/>
      <c r="M5" s="116"/>
      <c r="N5" s="116"/>
      <c r="O5" s="116"/>
      <c r="P5" s="116"/>
      <c r="Q5" s="116"/>
      <c r="R5" s="116"/>
      <c r="S5" s="116"/>
      <c r="T5" s="116"/>
      <c r="U5" s="116"/>
      <c r="V5" s="116"/>
    </row>
    <row r="6" spans="1:26" ht="24" x14ac:dyDescent="0.2">
      <c r="A6" s="23" t="s">
        <v>76</v>
      </c>
      <c r="B6" s="23" t="s">
        <v>77</v>
      </c>
      <c r="C6" s="111" t="s">
        <v>185</v>
      </c>
      <c r="D6" s="111"/>
      <c r="E6" s="111"/>
      <c r="F6" s="111"/>
      <c r="G6" s="111"/>
      <c r="H6" s="111"/>
      <c r="I6" s="111"/>
      <c r="J6" s="111"/>
      <c r="K6" s="111"/>
      <c r="L6" s="111"/>
      <c r="M6" s="110" t="s">
        <v>182</v>
      </c>
      <c r="N6" s="111"/>
      <c r="O6" s="111"/>
      <c r="P6" s="111"/>
      <c r="Q6" s="111"/>
      <c r="R6" s="111"/>
      <c r="S6" s="111"/>
      <c r="T6" s="111"/>
      <c r="U6" s="111"/>
      <c r="V6" s="114"/>
      <c r="W6" s="110" t="s">
        <v>183</v>
      </c>
      <c r="X6" s="111"/>
      <c r="Y6" s="111"/>
      <c r="Z6" s="111"/>
    </row>
    <row r="7" spans="1:26" s="20" customFormat="1" ht="14.25" customHeight="1" x14ac:dyDescent="0.2">
      <c r="A7" s="12" t="s">
        <v>110</v>
      </c>
      <c r="B7" s="12" t="s">
        <v>78</v>
      </c>
      <c r="C7" s="1">
        <v>2013</v>
      </c>
      <c r="D7" s="1">
        <v>2014</v>
      </c>
      <c r="E7" s="1">
        <v>2015</v>
      </c>
      <c r="F7" s="1">
        <v>2016</v>
      </c>
      <c r="G7" s="1">
        <v>2017</v>
      </c>
      <c r="H7" s="1">
        <v>2018</v>
      </c>
      <c r="I7" s="1">
        <v>2019</v>
      </c>
      <c r="J7" s="1">
        <v>2020</v>
      </c>
      <c r="K7" s="1">
        <v>2021</v>
      </c>
      <c r="L7" s="35">
        <v>2022</v>
      </c>
      <c r="M7" s="1">
        <v>2013</v>
      </c>
      <c r="N7" s="1">
        <v>2014</v>
      </c>
      <c r="O7" s="1">
        <v>2015</v>
      </c>
      <c r="P7" s="1">
        <v>2016</v>
      </c>
      <c r="Q7" s="1">
        <v>2017</v>
      </c>
      <c r="R7" s="1">
        <v>2018</v>
      </c>
      <c r="S7" s="1">
        <v>2019</v>
      </c>
      <c r="T7" s="1">
        <v>2020</v>
      </c>
      <c r="U7" s="1">
        <v>2021</v>
      </c>
      <c r="V7" s="35">
        <v>2022</v>
      </c>
      <c r="W7" s="81">
        <v>2019</v>
      </c>
      <c r="X7" s="1">
        <v>2020</v>
      </c>
      <c r="Y7" s="1">
        <v>2021</v>
      </c>
      <c r="Z7" s="1">
        <v>2022</v>
      </c>
    </row>
    <row r="8" spans="1:26" ht="14.25" customHeight="1" x14ac:dyDescent="0.2">
      <c r="A8" s="49" t="s">
        <v>75</v>
      </c>
      <c r="B8" s="28" t="s">
        <v>75</v>
      </c>
      <c r="C8" s="69">
        <v>2277</v>
      </c>
      <c r="D8" s="69">
        <v>1914</v>
      </c>
      <c r="E8" s="69">
        <v>1737</v>
      </c>
      <c r="F8" s="69">
        <v>1851</v>
      </c>
      <c r="G8" s="69">
        <v>1776</v>
      </c>
      <c r="H8" s="69">
        <v>1524</v>
      </c>
      <c r="I8" s="69">
        <v>1401</v>
      </c>
      <c r="J8" s="69">
        <v>1461</v>
      </c>
      <c r="K8" s="69">
        <v>1257</v>
      </c>
      <c r="L8" s="69">
        <v>1305</v>
      </c>
      <c r="M8" s="70">
        <v>2277</v>
      </c>
      <c r="N8" s="69">
        <v>1914</v>
      </c>
      <c r="O8" s="69">
        <v>1737</v>
      </c>
      <c r="P8" s="69">
        <v>1851</v>
      </c>
      <c r="Q8" s="69">
        <v>1776</v>
      </c>
      <c r="R8" s="69">
        <v>1524</v>
      </c>
      <c r="S8" s="69">
        <v>1290</v>
      </c>
      <c r="T8" s="69">
        <v>1056</v>
      </c>
      <c r="U8" s="69">
        <v>888</v>
      </c>
      <c r="V8" s="69">
        <v>945</v>
      </c>
      <c r="W8" s="70">
        <v>111</v>
      </c>
      <c r="X8" s="69">
        <v>405</v>
      </c>
      <c r="Y8" s="69">
        <v>369</v>
      </c>
      <c r="Z8" s="69">
        <v>360</v>
      </c>
    </row>
    <row r="9" spans="1:26" ht="14.25" customHeight="1" x14ac:dyDescent="0.2">
      <c r="A9" s="117" t="s">
        <v>102</v>
      </c>
      <c r="B9" s="22" t="s">
        <v>20</v>
      </c>
      <c r="C9" s="15">
        <v>21</v>
      </c>
      <c r="D9" s="15">
        <v>9</v>
      </c>
      <c r="E9" s="15">
        <v>6</v>
      </c>
      <c r="F9" s="15">
        <v>9</v>
      </c>
      <c r="G9" s="15">
        <v>6</v>
      </c>
      <c r="H9" s="15">
        <v>3</v>
      </c>
      <c r="I9" s="15">
        <v>3</v>
      </c>
      <c r="J9" s="15">
        <v>0</v>
      </c>
      <c r="K9" s="15">
        <v>0</v>
      </c>
      <c r="L9" s="15">
        <v>0</v>
      </c>
      <c r="M9" s="50">
        <v>21</v>
      </c>
      <c r="N9" s="15">
        <v>9</v>
      </c>
      <c r="O9" s="15">
        <v>6</v>
      </c>
      <c r="P9" s="15">
        <v>9</v>
      </c>
      <c r="Q9" s="15">
        <v>6</v>
      </c>
      <c r="R9" s="15">
        <v>3</v>
      </c>
      <c r="S9" s="15">
        <v>3</v>
      </c>
      <c r="T9" s="15">
        <v>0</v>
      </c>
      <c r="U9" s="15">
        <v>0</v>
      </c>
      <c r="V9" s="15">
        <v>0</v>
      </c>
      <c r="W9" s="50">
        <v>3</v>
      </c>
      <c r="X9" s="15">
        <v>0</v>
      </c>
      <c r="Y9" s="15">
        <v>0</v>
      </c>
      <c r="Z9" s="15">
        <v>0</v>
      </c>
    </row>
    <row r="10" spans="1:26" ht="14.25" customHeight="1" x14ac:dyDescent="0.2">
      <c r="A10" s="117" t="str">
        <f t="shared" ref="A10:A13" si="0">A9</f>
        <v>Taitokerau</v>
      </c>
      <c r="B10" s="22" t="s">
        <v>21</v>
      </c>
      <c r="C10" s="15">
        <v>33</v>
      </c>
      <c r="D10" s="15">
        <v>21</v>
      </c>
      <c r="E10" s="15">
        <v>21</v>
      </c>
      <c r="F10" s="15">
        <v>27</v>
      </c>
      <c r="G10" s="15">
        <v>27</v>
      </c>
      <c r="H10" s="15">
        <v>27</v>
      </c>
      <c r="I10" s="15">
        <v>15</v>
      </c>
      <c r="J10" s="15">
        <v>12</v>
      </c>
      <c r="K10" s="15">
        <v>15</v>
      </c>
      <c r="L10" s="15">
        <v>15</v>
      </c>
      <c r="M10" s="50">
        <v>33</v>
      </c>
      <c r="N10" s="15">
        <v>21</v>
      </c>
      <c r="O10" s="15">
        <v>21</v>
      </c>
      <c r="P10" s="15">
        <v>27</v>
      </c>
      <c r="Q10" s="15">
        <v>27</v>
      </c>
      <c r="R10" s="15">
        <v>27</v>
      </c>
      <c r="S10" s="15">
        <v>15</v>
      </c>
      <c r="T10" s="15">
        <v>6</v>
      </c>
      <c r="U10" s="15">
        <v>12</v>
      </c>
      <c r="V10" s="15">
        <v>12</v>
      </c>
      <c r="W10" s="50">
        <v>0</v>
      </c>
      <c r="X10" s="15">
        <v>3</v>
      </c>
      <c r="Y10" s="15">
        <v>3</v>
      </c>
      <c r="Z10" s="15">
        <v>3</v>
      </c>
    </row>
    <row r="11" spans="1:26" ht="14.25" customHeight="1" x14ac:dyDescent="0.2">
      <c r="A11" s="117" t="str">
        <f t="shared" si="0"/>
        <v>Taitokerau</v>
      </c>
      <c r="B11" s="22" t="s">
        <v>170</v>
      </c>
      <c r="C11" s="15">
        <v>39</v>
      </c>
      <c r="D11" s="15">
        <v>36</v>
      </c>
      <c r="E11" s="15">
        <v>24</v>
      </c>
      <c r="F11" s="15">
        <v>30</v>
      </c>
      <c r="G11" s="15">
        <v>27</v>
      </c>
      <c r="H11" s="15">
        <v>21</v>
      </c>
      <c r="I11" s="15">
        <v>21</v>
      </c>
      <c r="J11" s="15">
        <v>12</v>
      </c>
      <c r="K11" s="15">
        <v>3</v>
      </c>
      <c r="L11" s="15">
        <v>6</v>
      </c>
      <c r="M11" s="50">
        <v>39</v>
      </c>
      <c r="N11" s="15">
        <v>36</v>
      </c>
      <c r="O11" s="15">
        <v>24</v>
      </c>
      <c r="P11" s="15">
        <v>30</v>
      </c>
      <c r="Q11" s="15">
        <v>27</v>
      </c>
      <c r="R11" s="15">
        <v>21</v>
      </c>
      <c r="S11" s="15">
        <v>21</v>
      </c>
      <c r="T11" s="15">
        <v>6</v>
      </c>
      <c r="U11" s="15">
        <v>3</v>
      </c>
      <c r="V11" s="15">
        <v>6</v>
      </c>
      <c r="W11" s="50">
        <v>3</v>
      </c>
      <c r="X11" s="15">
        <v>3</v>
      </c>
      <c r="Y11" s="15">
        <v>3</v>
      </c>
      <c r="Z11" s="15">
        <v>3</v>
      </c>
    </row>
    <row r="12" spans="1:26" x14ac:dyDescent="0.2">
      <c r="A12" s="117" t="str">
        <f t="shared" si="0"/>
        <v>Taitokerau</v>
      </c>
      <c r="B12" s="22" t="s">
        <v>213</v>
      </c>
      <c r="C12" s="15">
        <v>66</v>
      </c>
      <c r="D12" s="15">
        <v>72</v>
      </c>
      <c r="E12" s="15">
        <v>69</v>
      </c>
      <c r="F12" s="15">
        <v>57</v>
      </c>
      <c r="G12" s="15">
        <v>57</v>
      </c>
      <c r="H12" s="15">
        <v>60</v>
      </c>
      <c r="I12" s="15">
        <v>42</v>
      </c>
      <c r="J12" s="15">
        <v>45</v>
      </c>
      <c r="K12" s="15">
        <v>51</v>
      </c>
      <c r="L12" s="15">
        <v>33</v>
      </c>
      <c r="M12" s="50">
        <v>66</v>
      </c>
      <c r="N12" s="15">
        <v>72</v>
      </c>
      <c r="O12" s="15">
        <v>69</v>
      </c>
      <c r="P12" s="15">
        <v>57</v>
      </c>
      <c r="Q12" s="15">
        <v>57</v>
      </c>
      <c r="R12" s="15">
        <v>60</v>
      </c>
      <c r="S12" s="15">
        <v>39</v>
      </c>
      <c r="T12" s="15">
        <v>33</v>
      </c>
      <c r="U12" s="15">
        <v>42</v>
      </c>
      <c r="V12" s="15">
        <v>24</v>
      </c>
      <c r="W12" s="50">
        <v>3</v>
      </c>
      <c r="X12" s="15">
        <v>15</v>
      </c>
      <c r="Y12" s="15">
        <v>9</v>
      </c>
      <c r="Z12" s="15">
        <v>12</v>
      </c>
    </row>
    <row r="13" spans="1:26" ht="14.25" customHeight="1" x14ac:dyDescent="0.2">
      <c r="A13" s="118" t="str">
        <f t="shared" si="0"/>
        <v>Taitokerau</v>
      </c>
      <c r="B13" s="21" t="s">
        <v>111</v>
      </c>
      <c r="C13" s="68">
        <v>162</v>
      </c>
      <c r="D13" s="68">
        <v>138</v>
      </c>
      <c r="E13" s="68">
        <v>120</v>
      </c>
      <c r="F13" s="68">
        <v>117</v>
      </c>
      <c r="G13" s="68">
        <v>114</v>
      </c>
      <c r="H13" s="68">
        <v>108</v>
      </c>
      <c r="I13" s="68">
        <v>78</v>
      </c>
      <c r="J13" s="68">
        <v>69</v>
      </c>
      <c r="K13" s="68">
        <v>69</v>
      </c>
      <c r="L13" s="68">
        <v>57</v>
      </c>
      <c r="M13" s="71">
        <v>162</v>
      </c>
      <c r="N13" s="68">
        <v>138</v>
      </c>
      <c r="O13" s="68">
        <v>120</v>
      </c>
      <c r="P13" s="68">
        <v>117</v>
      </c>
      <c r="Q13" s="68">
        <v>114</v>
      </c>
      <c r="R13" s="68">
        <v>108</v>
      </c>
      <c r="S13" s="68">
        <v>75</v>
      </c>
      <c r="T13" s="68">
        <v>45</v>
      </c>
      <c r="U13" s="68">
        <v>57</v>
      </c>
      <c r="V13" s="68">
        <v>39</v>
      </c>
      <c r="W13" s="71">
        <v>6</v>
      </c>
      <c r="X13" s="68">
        <v>21</v>
      </c>
      <c r="Y13" s="68">
        <v>15</v>
      </c>
      <c r="Z13" s="68">
        <v>15</v>
      </c>
    </row>
    <row r="14" spans="1:26" ht="14.25" customHeight="1" x14ac:dyDescent="0.2">
      <c r="A14" s="120" t="s">
        <v>151</v>
      </c>
      <c r="B14" s="22" t="s">
        <v>22</v>
      </c>
      <c r="C14" s="15">
        <v>42</v>
      </c>
      <c r="D14" s="15">
        <v>48</v>
      </c>
      <c r="E14" s="15">
        <v>33</v>
      </c>
      <c r="F14" s="15">
        <v>45</v>
      </c>
      <c r="G14" s="15">
        <v>36</v>
      </c>
      <c r="H14" s="15">
        <v>36</v>
      </c>
      <c r="I14" s="15">
        <v>36</v>
      </c>
      <c r="J14" s="15">
        <v>39</v>
      </c>
      <c r="K14" s="15">
        <v>27</v>
      </c>
      <c r="L14" s="15">
        <v>24</v>
      </c>
      <c r="M14" s="50">
        <v>42</v>
      </c>
      <c r="N14" s="15">
        <v>48</v>
      </c>
      <c r="O14" s="15">
        <v>33</v>
      </c>
      <c r="P14" s="15">
        <v>45</v>
      </c>
      <c r="Q14" s="15">
        <v>36</v>
      </c>
      <c r="R14" s="15">
        <v>36</v>
      </c>
      <c r="S14" s="15">
        <v>33</v>
      </c>
      <c r="T14" s="15">
        <v>27</v>
      </c>
      <c r="U14" s="15">
        <v>18</v>
      </c>
      <c r="V14" s="15">
        <v>18</v>
      </c>
      <c r="W14" s="50">
        <v>6</v>
      </c>
      <c r="X14" s="15">
        <v>12</v>
      </c>
      <c r="Y14" s="15">
        <v>9</v>
      </c>
      <c r="Z14" s="15">
        <v>6</v>
      </c>
    </row>
    <row r="15" spans="1:26" ht="14.25" customHeight="1" x14ac:dyDescent="0.2">
      <c r="A15" s="120" t="str">
        <f>A14</f>
        <v>Waitematā</v>
      </c>
      <c r="B15" s="22" t="s">
        <v>171</v>
      </c>
      <c r="C15" s="15">
        <v>102</v>
      </c>
      <c r="D15" s="15">
        <v>84</v>
      </c>
      <c r="E15" s="15">
        <v>90</v>
      </c>
      <c r="F15" s="15">
        <v>96</v>
      </c>
      <c r="G15" s="15">
        <v>102</v>
      </c>
      <c r="H15" s="15">
        <v>93</v>
      </c>
      <c r="I15" s="15">
        <v>99</v>
      </c>
      <c r="J15" s="15">
        <v>87</v>
      </c>
      <c r="K15" s="15">
        <v>60</v>
      </c>
      <c r="L15" s="15">
        <v>69</v>
      </c>
      <c r="M15" s="50">
        <v>102</v>
      </c>
      <c r="N15" s="15">
        <v>84</v>
      </c>
      <c r="O15" s="15">
        <v>90</v>
      </c>
      <c r="P15" s="15">
        <v>96</v>
      </c>
      <c r="Q15" s="15">
        <v>102</v>
      </c>
      <c r="R15" s="15">
        <v>93</v>
      </c>
      <c r="S15" s="15">
        <v>96</v>
      </c>
      <c r="T15" s="15">
        <v>69</v>
      </c>
      <c r="U15" s="15">
        <v>45</v>
      </c>
      <c r="V15" s="15">
        <v>48</v>
      </c>
      <c r="W15" s="50">
        <v>3</v>
      </c>
      <c r="X15" s="15">
        <v>21</v>
      </c>
      <c r="Y15" s="15">
        <v>12</v>
      </c>
      <c r="Z15" s="15">
        <v>21</v>
      </c>
    </row>
    <row r="16" spans="1:26" x14ac:dyDescent="0.2">
      <c r="A16" s="120" t="str">
        <f>A15</f>
        <v>Waitematā</v>
      </c>
      <c r="B16" s="22" t="s">
        <v>23</v>
      </c>
      <c r="C16" s="15">
        <v>0</v>
      </c>
      <c r="D16" s="15" t="s">
        <v>184</v>
      </c>
      <c r="E16" s="15" t="s">
        <v>184</v>
      </c>
      <c r="F16" s="15" t="s">
        <v>184</v>
      </c>
      <c r="G16" s="36" t="s">
        <v>184</v>
      </c>
      <c r="H16" s="36" t="s">
        <v>184</v>
      </c>
      <c r="I16" s="36" t="s">
        <v>184</v>
      </c>
      <c r="J16" s="36" t="s">
        <v>184</v>
      </c>
      <c r="K16" s="36" t="s">
        <v>184</v>
      </c>
      <c r="L16" s="36" t="s">
        <v>184</v>
      </c>
      <c r="M16" s="50">
        <v>0</v>
      </c>
      <c r="N16" s="15" t="s">
        <v>184</v>
      </c>
      <c r="O16" s="15" t="s">
        <v>184</v>
      </c>
      <c r="P16" s="15" t="s">
        <v>184</v>
      </c>
      <c r="Q16" s="36" t="s">
        <v>184</v>
      </c>
      <c r="R16" s="36" t="s">
        <v>184</v>
      </c>
      <c r="S16" s="36" t="s">
        <v>184</v>
      </c>
      <c r="T16" s="36" t="s">
        <v>184</v>
      </c>
      <c r="U16" s="36" t="s">
        <v>184</v>
      </c>
      <c r="V16" s="36" t="s">
        <v>184</v>
      </c>
      <c r="W16" s="53" t="s">
        <v>184</v>
      </c>
      <c r="X16" s="15" t="s">
        <v>184</v>
      </c>
      <c r="Y16" s="15" t="s">
        <v>184</v>
      </c>
      <c r="Z16" s="15" t="s">
        <v>184</v>
      </c>
    </row>
    <row r="17" spans="1:26" ht="14.25" customHeight="1" x14ac:dyDescent="0.2">
      <c r="A17" s="121" t="str">
        <f>A16</f>
        <v>Waitematā</v>
      </c>
      <c r="B17" s="21" t="s">
        <v>111</v>
      </c>
      <c r="C17" s="68">
        <v>147</v>
      </c>
      <c r="D17" s="68">
        <v>132</v>
      </c>
      <c r="E17" s="68">
        <v>123</v>
      </c>
      <c r="F17" s="68">
        <v>144</v>
      </c>
      <c r="G17" s="68">
        <v>135</v>
      </c>
      <c r="H17" s="68">
        <v>132</v>
      </c>
      <c r="I17" s="68">
        <v>138</v>
      </c>
      <c r="J17" s="68">
        <v>126</v>
      </c>
      <c r="K17" s="68">
        <v>87</v>
      </c>
      <c r="L17" s="68">
        <v>96</v>
      </c>
      <c r="M17" s="71">
        <v>147</v>
      </c>
      <c r="N17" s="68">
        <v>132</v>
      </c>
      <c r="O17" s="68">
        <v>123</v>
      </c>
      <c r="P17" s="68">
        <v>144</v>
      </c>
      <c r="Q17" s="68">
        <v>135</v>
      </c>
      <c r="R17" s="68">
        <v>132</v>
      </c>
      <c r="S17" s="68">
        <v>129</v>
      </c>
      <c r="T17" s="68">
        <v>93</v>
      </c>
      <c r="U17" s="68">
        <v>63</v>
      </c>
      <c r="V17" s="68">
        <v>66</v>
      </c>
      <c r="W17" s="71">
        <v>6</v>
      </c>
      <c r="X17" s="68">
        <v>30</v>
      </c>
      <c r="Y17" s="68">
        <v>21</v>
      </c>
      <c r="Z17" s="68">
        <v>27</v>
      </c>
    </row>
    <row r="18" spans="1:26" ht="14.25" customHeight="1" x14ac:dyDescent="0.2">
      <c r="A18" s="122" t="s">
        <v>7</v>
      </c>
      <c r="B18" s="22" t="s">
        <v>7</v>
      </c>
      <c r="C18" s="15">
        <v>123</v>
      </c>
      <c r="D18" s="15">
        <v>132</v>
      </c>
      <c r="E18" s="15">
        <v>114</v>
      </c>
      <c r="F18" s="15">
        <v>114</v>
      </c>
      <c r="G18" s="15">
        <v>87</v>
      </c>
      <c r="H18" s="15">
        <v>60</v>
      </c>
      <c r="I18" s="15">
        <v>63</v>
      </c>
      <c r="J18" s="15">
        <v>57</v>
      </c>
      <c r="K18" s="15">
        <v>57</v>
      </c>
      <c r="L18" s="15">
        <v>87</v>
      </c>
      <c r="M18" s="50">
        <v>123</v>
      </c>
      <c r="N18" s="15">
        <v>132</v>
      </c>
      <c r="O18" s="15">
        <v>114</v>
      </c>
      <c r="P18" s="15">
        <v>114</v>
      </c>
      <c r="Q18" s="15">
        <v>87</v>
      </c>
      <c r="R18" s="15">
        <v>60</v>
      </c>
      <c r="S18" s="15">
        <v>60</v>
      </c>
      <c r="T18" s="15">
        <v>42</v>
      </c>
      <c r="U18" s="15">
        <v>45</v>
      </c>
      <c r="V18" s="15">
        <v>66</v>
      </c>
      <c r="W18" s="50">
        <v>9</v>
      </c>
      <c r="X18" s="15">
        <v>18</v>
      </c>
      <c r="Y18" s="15">
        <v>12</v>
      </c>
      <c r="Z18" s="15">
        <v>21</v>
      </c>
    </row>
    <row r="19" spans="1:26" ht="14.25" customHeight="1" x14ac:dyDescent="0.2">
      <c r="A19" s="121" t="str">
        <f>A18</f>
        <v>Auckland</v>
      </c>
      <c r="B19" s="21" t="s">
        <v>111</v>
      </c>
      <c r="C19" s="68">
        <v>123</v>
      </c>
      <c r="D19" s="68">
        <v>132</v>
      </c>
      <c r="E19" s="68">
        <v>114</v>
      </c>
      <c r="F19" s="68">
        <v>114</v>
      </c>
      <c r="G19" s="68">
        <v>84</v>
      </c>
      <c r="H19" s="68">
        <v>57</v>
      </c>
      <c r="I19" s="68">
        <v>63</v>
      </c>
      <c r="J19" s="68">
        <v>60</v>
      </c>
      <c r="K19" s="68">
        <v>57</v>
      </c>
      <c r="L19" s="68">
        <v>90</v>
      </c>
      <c r="M19" s="71">
        <v>123</v>
      </c>
      <c r="N19" s="68">
        <v>132</v>
      </c>
      <c r="O19" s="68">
        <v>114</v>
      </c>
      <c r="P19" s="68">
        <v>114</v>
      </c>
      <c r="Q19" s="68">
        <v>84</v>
      </c>
      <c r="R19" s="68">
        <v>57</v>
      </c>
      <c r="S19" s="68">
        <v>60</v>
      </c>
      <c r="T19" s="68">
        <v>42</v>
      </c>
      <c r="U19" s="68">
        <v>45</v>
      </c>
      <c r="V19" s="68">
        <v>66</v>
      </c>
      <c r="W19" s="71">
        <v>6</v>
      </c>
      <c r="X19" s="68">
        <v>18</v>
      </c>
      <c r="Y19" s="68">
        <v>15</v>
      </c>
      <c r="Z19" s="68">
        <v>21</v>
      </c>
    </row>
    <row r="20" spans="1:26" ht="14.25" customHeight="1" x14ac:dyDescent="0.2">
      <c r="A20" s="119" t="s">
        <v>103</v>
      </c>
      <c r="B20" s="22" t="s">
        <v>8</v>
      </c>
      <c r="C20" s="15">
        <v>252</v>
      </c>
      <c r="D20" s="15">
        <v>231</v>
      </c>
      <c r="E20" s="15">
        <v>216</v>
      </c>
      <c r="F20" s="15">
        <v>231</v>
      </c>
      <c r="G20" s="15">
        <v>207</v>
      </c>
      <c r="H20" s="15">
        <v>192</v>
      </c>
      <c r="I20" s="15">
        <v>159</v>
      </c>
      <c r="J20" s="15">
        <v>123</v>
      </c>
      <c r="K20" s="15">
        <v>81</v>
      </c>
      <c r="L20" s="15">
        <v>90</v>
      </c>
      <c r="M20" s="50">
        <v>252</v>
      </c>
      <c r="N20" s="15">
        <v>231</v>
      </c>
      <c r="O20" s="15">
        <v>216</v>
      </c>
      <c r="P20" s="15">
        <v>231</v>
      </c>
      <c r="Q20" s="15">
        <v>207</v>
      </c>
      <c r="R20" s="15">
        <v>192</v>
      </c>
      <c r="S20" s="15">
        <v>144</v>
      </c>
      <c r="T20" s="15">
        <v>84</v>
      </c>
      <c r="U20" s="15">
        <v>54</v>
      </c>
      <c r="V20" s="15">
        <v>63</v>
      </c>
      <c r="W20" s="50">
        <v>15</v>
      </c>
      <c r="X20" s="15">
        <v>39</v>
      </c>
      <c r="Y20" s="15">
        <v>30</v>
      </c>
      <c r="Z20" s="15">
        <v>27</v>
      </c>
    </row>
    <row r="21" spans="1:26" ht="14.25" customHeight="1" x14ac:dyDescent="0.2">
      <c r="A21" s="117" t="str">
        <f t="shared" ref="A21:A23" si="1">A20</f>
        <v>South Auckland</v>
      </c>
      <c r="B21" s="22" t="s">
        <v>24</v>
      </c>
      <c r="C21" s="15">
        <v>51</v>
      </c>
      <c r="D21" s="15">
        <v>33</v>
      </c>
      <c r="E21" s="15">
        <v>33</v>
      </c>
      <c r="F21" s="15">
        <v>45</v>
      </c>
      <c r="G21" s="15">
        <v>30</v>
      </c>
      <c r="H21" s="15">
        <v>21</v>
      </c>
      <c r="I21" s="15">
        <v>18</v>
      </c>
      <c r="J21" s="15">
        <v>9</v>
      </c>
      <c r="K21" s="15">
        <v>18</v>
      </c>
      <c r="L21" s="15">
        <v>9</v>
      </c>
      <c r="M21" s="50">
        <v>51</v>
      </c>
      <c r="N21" s="15">
        <v>33</v>
      </c>
      <c r="O21" s="15">
        <v>33</v>
      </c>
      <c r="P21" s="15">
        <v>45</v>
      </c>
      <c r="Q21" s="15">
        <v>30</v>
      </c>
      <c r="R21" s="15">
        <v>21</v>
      </c>
      <c r="S21" s="15">
        <v>15</v>
      </c>
      <c r="T21" s="15">
        <v>6</v>
      </c>
      <c r="U21" s="15">
        <v>12</v>
      </c>
      <c r="V21" s="15">
        <v>6</v>
      </c>
      <c r="W21" s="50">
        <v>3</v>
      </c>
      <c r="X21" s="15">
        <v>3</v>
      </c>
      <c r="Y21" s="15">
        <v>6</v>
      </c>
      <c r="Z21" s="15">
        <v>3</v>
      </c>
    </row>
    <row r="22" spans="1:26" x14ac:dyDescent="0.2">
      <c r="A22" s="117" t="str">
        <f t="shared" si="1"/>
        <v>South Auckland</v>
      </c>
      <c r="B22" s="22" t="s">
        <v>25</v>
      </c>
      <c r="C22" s="15">
        <v>24</v>
      </c>
      <c r="D22" s="15">
        <v>27</v>
      </c>
      <c r="E22" s="15">
        <v>24</v>
      </c>
      <c r="F22" s="15">
        <v>27</v>
      </c>
      <c r="G22" s="15">
        <v>18</v>
      </c>
      <c r="H22" s="15">
        <v>9</v>
      </c>
      <c r="I22" s="15">
        <v>6</v>
      </c>
      <c r="J22" s="15">
        <v>6</v>
      </c>
      <c r="K22" s="15">
        <v>3</v>
      </c>
      <c r="L22" s="15">
        <v>0</v>
      </c>
      <c r="M22" s="50">
        <v>24</v>
      </c>
      <c r="N22" s="15">
        <v>27</v>
      </c>
      <c r="O22" s="15">
        <v>24</v>
      </c>
      <c r="P22" s="15">
        <v>27</v>
      </c>
      <c r="Q22" s="15">
        <v>18</v>
      </c>
      <c r="R22" s="15">
        <v>9</v>
      </c>
      <c r="S22" s="15">
        <v>6</v>
      </c>
      <c r="T22" s="15">
        <v>3</v>
      </c>
      <c r="U22" s="15">
        <v>0</v>
      </c>
      <c r="V22" s="15">
        <v>0</v>
      </c>
      <c r="W22" s="50">
        <v>0</v>
      </c>
      <c r="X22" s="15">
        <v>3</v>
      </c>
      <c r="Y22" s="15">
        <v>3</v>
      </c>
      <c r="Z22" s="15">
        <v>0</v>
      </c>
    </row>
    <row r="23" spans="1:26" ht="14.25" customHeight="1" x14ac:dyDescent="0.2">
      <c r="A23" s="118" t="str">
        <f t="shared" si="1"/>
        <v>South Auckland</v>
      </c>
      <c r="B23" s="21" t="s">
        <v>111</v>
      </c>
      <c r="C23" s="68">
        <v>330</v>
      </c>
      <c r="D23" s="68">
        <v>291</v>
      </c>
      <c r="E23" s="68">
        <v>270</v>
      </c>
      <c r="F23" s="68">
        <v>306</v>
      </c>
      <c r="G23" s="68">
        <v>255</v>
      </c>
      <c r="H23" s="68">
        <v>225</v>
      </c>
      <c r="I23" s="68">
        <v>180</v>
      </c>
      <c r="J23" s="68">
        <v>141</v>
      </c>
      <c r="K23" s="68">
        <v>102</v>
      </c>
      <c r="L23" s="68">
        <v>99</v>
      </c>
      <c r="M23" s="71">
        <v>330</v>
      </c>
      <c r="N23" s="68">
        <v>291</v>
      </c>
      <c r="O23" s="68">
        <v>270</v>
      </c>
      <c r="P23" s="68">
        <v>306</v>
      </c>
      <c r="Q23" s="68">
        <v>255</v>
      </c>
      <c r="R23" s="68">
        <v>225</v>
      </c>
      <c r="S23" s="68">
        <v>165</v>
      </c>
      <c r="T23" s="68">
        <v>93</v>
      </c>
      <c r="U23" s="68">
        <v>63</v>
      </c>
      <c r="V23" s="68">
        <v>69</v>
      </c>
      <c r="W23" s="71">
        <v>18</v>
      </c>
      <c r="X23" s="68">
        <v>51</v>
      </c>
      <c r="Y23" s="68">
        <v>39</v>
      </c>
      <c r="Z23" s="68">
        <v>27</v>
      </c>
    </row>
    <row r="24" spans="1:26" ht="14.25" customHeight="1" x14ac:dyDescent="0.2">
      <c r="A24" s="119" t="s">
        <v>9</v>
      </c>
      <c r="B24" s="22" t="s">
        <v>26</v>
      </c>
      <c r="C24" s="15">
        <v>114</v>
      </c>
      <c r="D24" s="15">
        <v>105</v>
      </c>
      <c r="E24" s="15">
        <v>81</v>
      </c>
      <c r="F24" s="15">
        <v>102</v>
      </c>
      <c r="G24" s="15">
        <v>105</v>
      </c>
      <c r="H24" s="15">
        <v>108</v>
      </c>
      <c r="I24" s="15">
        <v>102</v>
      </c>
      <c r="J24" s="15">
        <v>111</v>
      </c>
      <c r="K24" s="15">
        <v>96</v>
      </c>
      <c r="L24" s="15">
        <v>96</v>
      </c>
      <c r="M24" s="50">
        <v>114</v>
      </c>
      <c r="N24" s="15">
        <v>105</v>
      </c>
      <c r="O24" s="15">
        <v>81</v>
      </c>
      <c r="P24" s="15">
        <v>102</v>
      </c>
      <c r="Q24" s="15">
        <v>105</v>
      </c>
      <c r="R24" s="15">
        <v>108</v>
      </c>
      <c r="S24" s="15">
        <v>96</v>
      </c>
      <c r="T24" s="15">
        <v>93</v>
      </c>
      <c r="U24" s="15">
        <v>75</v>
      </c>
      <c r="V24" s="15">
        <v>78</v>
      </c>
      <c r="W24" s="50">
        <v>6</v>
      </c>
      <c r="X24" s="15">
        <v>21</v>
      </c>
      <c r="Y24" s="15">
        <v>21</v>
      </c>
      <c r="Z24" s="15">
        <v>18</v>
      </c>
    </row>
    <row r="25" spans="1:26" ht="14.25" customHeight="1" x14ac:dyDescent="0.2">
      <c r="A25" s="117" t="str">
        <f t="shared" ref="A25:A30" si="2">A24</f>
        <v>Waikato</v>
      </c>
      <c r="B25" s="22" t="s">
        <v>27</v>
      </c>
      <c r="C25" s="15">
        <v>9</v>
      </c>
      <c r="D25" s="15">
        <v>15</v>
      </c>
      <c r="E25" s="15">
        <v>21</v>
      </c>
      <c r="F25" s="15">
        <v>12</v>
      </c>
      <c r="G25" s="15">
        <v>21</v>
      </c>
      <c r="H25" s="15">
        <v>15</v>
      </c>
      <c r="I25" s="15">
        <v>9</v>
      </c>
      <c r="J25" s="15">
        <v>15</v>
      </c>
      <c r="K25" s="15">
        <v>12</v>
      </c>
      <c r="L25" s="15">
        <v>9</v>
      </c>
      <c r="M25" s="50">
        <v>9</v>
      </c>
      <c r="N25" s="15">
        <v>15</v>
      </c>
      <c r="O25" s="15">
        <v>21</v>
      </c>
      <c r="P25" s="15">
        <v>12</v>
      </c>
      <c r="Q25" s="15">
        <v>21</v>
      </c>
      <c r="R25" s="15">
        <v>15</v>
      </c>
      <c r="S25" s="15">
        <v>12</v>
      </c>
      <c r="T25" s="15">
        <v>12</v>
      </c>
      <c r="U25" s="15">
        <v>6</v>
      </c>
      <c r="V25" s="15">
        <v>9</v>
      </c>
      <c r="W25" s="50">
        <v>0</v>
      </c>
      <c r="X25" s="15">
        <v>6</v>
      </c>
      <c r="Y25" s="15">
        <v>3</v>
      </c>
      <c r="Z25" s="15">
        <v>3</v>
      </c>
    </row>
    <row r="26" spans="1:26" ht="14.25" customHeight="1" x14ac:dyDescent="0.2">
      <c r="A26" s="117" t="str">
        <f t="shared" si="2"/>
        <v>Waikato</v>
      </c>
      <c r="B26" s="22" t="s">
        <v>28</v>
      </c>
      <c r="C26" s="15">
        <v>18</v>
      </c>
      <c r="D26" s="15">
        <v>12</v>
      </c>
      <c r="E26" s="15">
        <v>9</v>
      </c>
      <c r="F26" s="15">
        <v>9</v>
      </c>
      <c r="G26" s="15">
        <v>9</v>
      </c>
      <c r="H26" s="15">
        <v>9</v>
      </c>
      <c r="I26" s="15">
        <v>15</v>
      </c>
      <c r="J26" s="15">
        <v>12</v>
      </c>
      <c r="K26" s="15">
        <v>6</v>
      </c>
      <c r="L26" s="15">
        <v>6</v>
      </c>
      <c r="M26" s="50">
        <v>18</v>
      </c>
      <c r="N26" s="15">
        <v>12</v>
      </c>
      <c r="O26" s="15">
        <v>9</v>
      </c>
      <c r="P26" s="15">
        <v>9</v>
      </c>
      <c r="Q26" s="15">
        <v>9</v>
      </c>
      <c r="R26" s="15">
        <v>9</v>
      </c>
      <c r="S26" s="15">
        <v>15</v>
      </c>
      <c r="T26" s="15">
        <v>9</v>
      </c>
      <c r="U26" s="15">
        <v>3</v>
      </c>
      <c r="V26" s="15">
        <v>3</v>
      </c>
      <c r="W26" s="50">
        <v>3</v>
      </c>
      <c r="X26" s="15">
        <v>3</v>
      </c>
      <c r="Y26" s="15">
        <v>3</v>
      </c>
      <c r="Z26" s="15">
        <v>3</v>
      </c>
    </row>
    <row r="27" spans="1:26" ht="14.25" customHeight="1" x14ac:dyDescent="0.2">
      <c r="A27" s="117" t="str">
        <f t="shared" si="2"/>
        <v>Waikato</v>
      </c>
      <c r="B27" s="22" t="s">
        <v>29</v>
      </c>
      <c r="C27" s="15">
        <v>6</v>
      </c>
      <c r="D27" s="15">
        <v>6</v>
      </c>
      <c r="E27" s="15">
        <v>9</v>
      </c>
      <c r="F27" s="15">
        <v>0</v>
      </c>
      <c r="G27" s="15">
        <v>3</v>
      </c>
      <c r="H27" s="15">
        <v>3</v>
      </c>
      <c r="I27" s="15">
        <v>6</v>
      </c>
      <c r="J27" s="15">
        <v>9</v>
      </c>
      <c r="K27" s="15">
        <v>3</v>
      </c>
      <c r="L27" s="15">
        <v>3</v>
      </c>
      <c r="M27" s="50">
        <v>6</v>
      </c>
      <c r="N27" s="15">
        <v>6</v>
      </c>
      <c r="O27" s="15">
        <v>9</v>
      </c>
      <c r="P27" s="15">
        <v>0</v>
      </c>
      <c r="Q27" s="15">
        <v>3</v>
      </c>
      <c r="R27" s="15">
        <v>3</v>
      </c>
      <c r="S27" s="15">
        <v>6</v>
      </c>
      <c r="T27" s="15">
        <v>9</v>
      </c>
      <c r="U27" s="15">
        <v>3</v>
      </c>
      <c r="V27" s="15">
        <v>0</v>
      </c>
      <c r="W27" s="50">
        <v>0</v>
      </c>
      <c r="X27" s="15">
        <v>3</v>
      </c>
      <c r="Y27" s="15">
        <v>3</v>
      </c>
      <c r="Z27" s="15">
        <v>3</v>
      </c>
    </row>
    <row r="28" spans="1:26" x14ac:dyDescent="0.2">
      <c r="A28" s="117" t="str">
        <f t="shared" si="2"/>
        <v>Waikato</v>
      </c>
      <c r="B28" s="22" t="s">
        <v>172</v>
      </c>
      <c r="C28" s="15">
        <v>0</v>
      </c>
      <c r="D28" s="15">
        <v>3</v>
      </c>
      <c r="E28" s="15">
        <v>3</v>
      </c>
      <c r="F28" s="15">
        <v>9</v>
      </c>
      <c r="G28" s="15">
        <v>3</v>
      </c>
      <c r="H28" s="15">
        <v>3</v>
      </c>
      <c r="I28" s="15">
        <v>3</v>
      </c>
      <c r="J28" s="15">
        <v>3</v>
      </c>
      <c r="K28" s="15">
        <v>3</v>
      </c>
      <c r="L28" s="15">
        <v>6</v>
      </c>
      <c r="M28" s="50">
        <v>0</v>
      </c>
      <c r="N28" s="15">
        <v>3</v>
      </c>
      <c r="O28" s="15">
        <v>3</v>
      </c>
      <c r="P28" s="15">
        <v>9</v>
      </c>
      <c r="Q28" s="15">
        <v>3</v>
      </c>
      <c r="R28" s="15">
        <v>3</v>
      </c>
      <c r="S28" s="15">
        <v>6</v>
      </c>
      <c r="T28" s="15">
        <v>3</v>
      </c>
      <c r="U28" s="15">
        <v>0</v>
      </c>
      <c r="V28" s="15">
        <v>6</v>
      </c>
      <c r="W28" s="50">
        <v>0</v>
      </c>
      <c r="X28" s="15">
        <v>3</v>
      </c>
      <c r="Y28" s="15">
        <v>3</v>
      </c>
      <c r="Z28" s="15">
        <v>3</v>
      </c>
    </row>
    <row r="29" spans="1:26" ht="14.25" customHeight="1" x14ac:dyDescent="0.2">
      <c r="A29" s="117" t="str">
        <f t="shared" si="2"/>
        <v>Waikato</v>
      </c>
      <c r="B29" s="22" t="s">
        <v>32</v>
      </c>
      <c r="C29" s="15">
        <v>18</v>
      </c>
      <c r="D29" s="15">
        <v>6</v>
      </c>
      <c r="E29" s="15">
        <v>3</v>
      </c>
      <c r="F29" s="15">
        <v>3</v>
      </c>
      <c r="G29" s="15">
        <v>6</v>
      </c>
      <c r="H29" s="15">
        <v>6</v>
      </c>
      <c r="I29" s="15">
        <v>9</v>
      </c>
      <c r="J29" s="15">
        <v>9</v>
      </c>
      <c r="K29" s="15">
        <v>3</v>
      </c>
      <c r="L29" s="15">
        <v>12</v>
      </c>
      <c r="M29" s="50">
        <v>18</v>
      </c>
      <c r="N29" s="15">
        <v>6</v>
      </c>
      <c r="O29" s="15">
        <v>3</v>
      </c>
      <c r="P29" s="15">
        <v>3</v>
      </c>
      <c r="Q29" s="15">
        <v>6</v>
      </c>
      <c r="R29" s="15">
        <v>6</v>
      </c>
      <c r="S29" s="15">
        <v>9</v>
      </c>
      <c r="T29" s="15">
        <v>3</v>
      </c>
      <c r="U29" s="15">
        <v>3</v>
      </c>
      <c r="V29" s="15">
        <v>9</v>
      </c>
      <c r="W29" s="50">
        <v>0</v>
      </c>
      <c r="X29" s="15">
        <v>3</v>
      </c>
      <c r="Y29" s="15">
        <v>3</v>
      </c>
      <c r="Z29" s="15">
        <v>3</v>
      </c>
    </row>
    <row r="30" spans="1:26" ht="14.25" customHeight="1" x14ac:dyDescent="0.2">
      <c r="A30" s="118" t="str">
        <f t="shared" si="2"/>
        <v>Waikato</v>
      </c>
      <c r="B30" s="21" t="s">
        <v>111</v>
      </c>
      <c r="C30" s="68">
        <v>165</v>
      </c>
      <c r="D30" s="68">
        <v>141</v>
      </c>
      <c r="E30" s="68">
        <v>126</v>
      </c>
      <c r="F30" s="68">
        <v>132</v>
      </c>
      <c r="G30" s="68">
        <v>144</v>
      </c>
      <c r="H30" s="68">
        <v>144</v>
      </c>
      <c r="I30" s="68">
        <v>144</v>
      </c>
      <c r="J30" s="68">
        <v>162</v>
      </c>
      <c r="K30" s="68">
        <v>123</v>
      </c>
      <c r="L30" s="68">
        <v>126</v>
      </c>
      <c r="M30" s="71">
        <v>165</v>
      </c>
      <c r="N30" s="68">
        <v>141</v>
      </c>
      <c r="O30" s="68">
        <v>126</v>
      </c>
      <c r="P30" s="68">
        <v>132</v>
      </c>
      <c r="Q30" s="68">
        <v>144</v>
      </c>
      <c r="R30" s="68">
        <v>144</v>
      </c>
      <c r="S30" s="68">
        <v>138</v>
      </c>
      <c r="T30" s="68">
        <v>126</v>
      </c>
      <c r="U30" s="68">
        <v>90</v>
      </c>
      <c r="V30" s="68">
        <v>105</v>
      </c>
      <c r="W30" s="71">
        <v>9</v>
      </c>
      <c r="X30" s="68">
        <v>36</v>
      </c>
      <c r="Y30" s="68">
        <v>30</v>
      </c>
      <c r="Z30" s="68">
        <v>24</v>
      </c>
    </row>
    <row r="31" spans="1:26" ht="14.25" customHeight="1" x14ac:dyDescent="0.2">
      <c r="A31" s="123" t="s">
        <v>104</v>
      </c>
      <c r="B31" s="22" t="s">
        <v>173</v>
      </c>
      <c r="C31" s="15">
        <v>9</v>
      </c>
      <c r="D31" s="15">
        <v>3</v>
      </c>
      <c r="E31" s="15">
        <v>6</v>
      </c>
      <c r="F31" s="15">
        <v>3</v>
      </c>
      <c r="G31" s="15">
        <v>3</v>
      </c>
      <c r="H31" s="15">
        <v>3</v>
      </c>
      <c r="I31" s="15">
        <v>3</v>
      </c>
      <c r="J31" s="15">
        <v>3</v>
      </c>
      <c r="K31" s="15">
        <v>0</v>
      </c>
      <c r="L31" s="15">
        <v>3</v>
      </c>
      <c r="M31" s="50">
        <v>9</v>
      </c>
      <c r="N31" s="15">
        <v>3</v>
      </c>
      <c r="O31" s="15">
        <v>6</v>
      </c>
      <c r="P31" s="15">
        <v>3</v>
      </c>
      <c r="Q31" s="15">
        <v>3</v>
      </c>
      <c r="R31" s="15">
        <v>3</v>
      </c>
      <c r="S31" s="15">
        <v>3</v>
      </c>
      <c r="T31" s="15">
        <v>3</v>
      </c>
      <c r="U31" s="15">
        <v>0</v>
      </c>
      <c r="V31" s="15">
        <v>0</v>
      </c>
      <c r="W31" s="50">
        <v>3</v>
      </c>
      <c r="X31" s="15">
        <v>0</v>
      </c>
      <c r="Y31" s="15">
        <v>0</v>
      </c>
      <c r="Z31" s="15">
        <v>3</v>
      </c>
    </row>
    <row r="32" spans="1:26" ht="14.25" customHeight="1" x14ac:dyDescent="0.2">
      <c r="A32" s="124" t="str">
        <f t="shared" ref="A32:A35" si="3">A31</f>
        <v>Bay of Plenty</v>
      </c>
      <c r="B32" s="22" t="s">
        <v>31</v>
      </c>
      <c r="C32" s="15">
        <v>105</v>
      </c>
      <c r="D32" s="15">
        <v>84</v>
      </c>
      <c r="E32" s="15">
        <v>72</v>
      </c>
      <c r="F32" s="15">
        <v>57</v>
      </c>
      <c r="G32" s="15">
        <v>66</v>
      </c>
      <c r="H32" s="15">
        <v>51</v>
      </c>
      <c r="I32" s="15">
        <v>48</v>
      </c>
      <c r="J32" s="15">
        <v>51</v>
      </c>
      <c r="K32" s="15">
        <v>57</v>
      </c>
      <c r="L32" s="15">
        <v>66</v>
      </c>
      <c r="M32" s="50">
        <v>105</v>
      </c>
      <c r="N32" s="15">
        <v>84</v>
      </c>
      <c r="O32" s="15">
        <v>72</v>
      </c>
      <c r="P32" s="15">
        <v>57</v>
      </c>
      <c r="Q32" s="15">
        <v>66</v>
      </c>
      <c r="R32" s="15">
        <v>51</v>
      </c>
      <c r="S32" s="15">
        <v>42</v>
      </c>
      <c r="T32" s="15">
        <v>36</v>
      </c>
      <c r="U32" s="15">
        <v>42</v>
      </c>
      <c r="V32" s="15">
        <v>48</v>
      </c>
      <c r="W32" s="50">
        <v>3</v>
      </c>
      <c r="X32" s="15">
        <v>15</v>
      </c>
      <c r="Y32" s="15">
        <v>12</v>
      </c>
      <c r="Z32" s="15">
        <v>21</v>
      </c>
    </row>
    <row r="33" spans="1:26" ht="14.25" customHeight="1" x14ac:dyDescent="0.2">
      <c r="A33" s="124" t="str">
        <f t="shared" si="3"/>
        <v>Bay of Plenty</v>
      </c>
      <c r="B33" s="22" t="s">
        <v>225</v>
      </c>
      <c r="C33" s="15">
        <v>6</v>
      </c>
      <c r="D33" s="15">
        <v>6</v>
      </c>
      <c r="E33" s="15">
        <v>6</v>
      </c>
      <c r="F33" s="15">
        <v>6</v>
      </c>
      <c r="G33" s="15">
        <v>3</v>
      </c>
      <c r="H33" s="15">
        <v>3</v>
      </c>
      <c r="I33" s="15">
        <v>0</v>
      </c>
      <c r="J33" s="15">
        <v>0</v>
      </c>
      <c r="K33" s="15">
        <v>12</v>
      </c>
      <c r="L33" s="15">
        <v>6</v>
      </c>
      <c r="M33" s="50">
        <v>6</v>
      </c>
      <c r="N33" s="15">
        <v>6</v>
      </c>
      <c r="O33" s="15">
        <v>6</v>
      </c>
      <c r="P33" s="15">
        <v>6</v>
      </c>
      <c r="Q33" s="15">
        <v>3</v>
      </c>
      <c r="R33" s="15">
        <v>3</v>
      </c>
      <c r="S33" s="15">
        <v>0</v>
      </c>
      <c r="T33" s="15">
        <v>0</v>
      </c>
      <c r="U33" s="15">
        <v>9</v>
      </c>
      <c r="V33" s="15">
        <v>6</v>
      </c>
      <c r="W33" s="50">
        <v>0</v>
      </c>
      <c r="X33" s="15">
        <v>0</v>
      </c>
      <c r="Y33" s="15">
        <v>3</v>
      </c>
      <c r="Z33" s="15">
        <v>0</v>
      </c>
    </row>
    <row r="34" spans="1:26" s="13" customFormat="1" x14ac:dyDescent="0.2">
      <c r="A34" s="124" t="str">
        <f t="shared" si="3"/>
        <v>Bay of Plenty</v>
      </c>
      <c r="B34" s="22" t="s">
        <v>174</v>
      </c>
      <c r="C34" s="15">
        <v>39</v>
      </c>
      <c r="D34" s="15">
        <v>33</v>
      </c>
      <c r="E34" s="15">
        <v>36</v>
      </c>
      <c r="F34" s="15">
        <v>36</v>
      </c>
      <c r="G34" s="15">
        <v>30</v>
      </c>
      <c r="H34" s="15">
        <v>27</v>
      </c>
      <c r="I34" s="15">
        <v>15</v>
      </c>
      <c r="J34" s="15">
        <v>30</v>
      </c>
      <c r="K34" s="15">
        <v>24</v>
      </c>
      <c r="L34" s="15">
        <v>33</v>
      </c>
      <c r="M34" s="50">
        <v>39</v>
      </c>
      <c r="N34" s="15">
        <v>33</v>
      </c>
      <c r="O34" s="15">
        <v>36</v>
      </c>
      <c r="P34" s="15">
        <v>36</v>
      </c>
      <c r="Q34" s="15">
        <v>30</v>
      </c>
      <c r="R34" s="15">
        <v>27</v>
      </c>
      <c r="S34" s="15">
        <v>9</v>
      </c>
      <c r="T34" s="15">
        <v>21</v>
      </c>
      <c r="U34" s="15">
        <v>12</v>
      </c>
      <c r="V34" s="15">
        <v>18</v>
      </c>
      <c r="W34" s="50">
        <v>6</v>
      </c>
      <c r="X34" s="15">
        <v>9</v>
      </c>
      <c r="Y34" s="15">
        <v>12</v>
      </c>
      <c r="Z34" s="15">
        <v>15</v>
      </c>
    </row>
    <row r="35" spans="1:26" s="13" customFormat="1" ht="14.25" customHeight="1" x14ac:dyDescent="0.2">
      <c r="A35" s="125" t="str">
        <f t="shared" si="3"/>
        <v>Bay of Plenty</v>
      </c>
      <c r="B35" s="21" t="s">
        <v>111</v>
      </c>
      <c r="C35" s="68">
        <v>162</v>
      </c>
      <c r="D35" s="68">
        <v>126</v>
      </c>
      <c r="E35" s="68">
        <v>120</v>
      </c>
      <c r="F35" s="68">
        <v>102</v>
      </c>
      <c r="G35" s="68">
        <v>99</v>
      </c>
      <c r="H35" s="68">
        <v>78</v>
      </c>
      <c r="I35" s="68">
        <v>66</v>
      </c>
      <c r="J35" s="68">
        <v>84</v>
      </c>
      <c r="K35" s="68">
        <v>87</v>
      </c>
      <c r="L35" s="68">
        <v>105</v>
      </c>
      <c r="M35" s="71">
        <v>162</v>
      </c>
      <c r="N35" s="68">
        <v>126</v>
      </c>
      <c r="O35" s="68">
        <v>120</v>
      </c>
      <c r="P35" s="68">
        <v>102</v>
      </c>
      <c r="Q35" s="68">
        <v>99</v>
      </c>
      <c r="R35" s="68">
        <v>78</v>
      </c>
      <c r="S35" s="68">
        <v>54</v>
      </c>
      <c r="T35" s="68">
        <v>60</v>
      </c>
      <c r="U35" s="68">
        <v>60</v>
      </c>
      <c r="V35" s="68">
        <v>72</v>
      </c>
      <c r="W35" s="71">
        <v>12</v>
      </c>
      <c r="X35" s="68">
        <v>24</v>
      </c>
      <c r="Y35" s="68">
        <v>30</v>
      </c>
      <c r="Z35" s="68">
        <v>33</v>
      </c>
    </row>
    <row r="36" spans="1:26" s="13" customFormat="1" ht="14.25" customHeight="1" x14ac:dyDescent="0.2">
      <c r="A36" s="123" t="s">
        <v>105</v>
      </c>
      <c r="B36" s="22" t="s">
        <v>30</v>
      </c>
      <c r="C36" s="15">
        <v>84</v>
      </c>
      <c r="D36" s="15">
        <v>78</v>
      </c>
      <c r="E36" s="15">
        <v>75</v>
      </c>
      <c r="F36" s="15">
        <v>99</v>
      </c>
      <c r="G36" s="15">
        <v>96</v>
      </c>
      <c r="H36" s="15">
        <v>81</v>
      </c>
      <c r="I36" s="15">
        <v>60</v>
      </c>
      <c r="J36" s="15">
        <v>81</v>
      </c>
      <c r="K36" s="15">
        <v>72</v>
      </c>
      <c r="L36" s="15">
        <v>84</v>
      </c>
      <c r="M36" s="50">
        <v>84</v>
      </c>
      <c r="N36" s="15">
        <v>78</v>
      </c>
      <c r="O36" s="15">
        <v>75</v>
      </c>
      <c r="P36" s="15">
        <v>99</v>
      </c>
      <c r="Q36" s="15">
        <v>96</v>
      </c>
      <c r="R36" s="15">
        <v>81</v>
      </c>
      <c r="S36" s="15">
        <v>54</v>
      </c>
      <c r="T36" s="15">
        <v>63</v>
      </c>
      <c r="U36" s="15">
        <v>48</v>
      </c>
      <c r="V36" s="15">
        <v>63</v>
      </c>
      <c r="W36" s="50">
        <v>6</v>
      </c>
      <c r="X36" s="15">
        <v>18</v>
      </c>
      <c r="Y36" s="15">
        <v>21</v>
      </c>
      <c r="Z36" s="15">
        <v>18</v>
      </c>
    </row>
    <row r="37" spans="1:26" s="13" customFormat="1" ht="14.25" customHeight="1" x14ac:dyDescent="0.2">
      <c r="A37" s="124" t="str">
        <f t="shared" ref="A37:A40" si="4">A36</f>
        <v>Waiariki</v>
      </c>
      <c r="B37" s="22" t="s">
        <v>33</v>
      </c>
      <c r="C37" s="15">
        <v>12</v>
      </c>
      <c r="D37" s="15">
        <v>9</v>
      </c>
      <c r="E37" s="15">
        <v>9</v>
      </c>
      <c r="F37" s="15">
        <v>9</v>
      </c>
      <c r="G37" s="15">
        <v>3</v>
      </c>
      <c r="H37" s="15">
        <v>3</v>
      </c>
      <c r="I37" s="15">
        <v>6</v>
      </c>
      <c r="J37" s="15">
        <v>3</v>
      </c>
      <c r="K37" s="15">
        <v>3</v>
      </c>
      <c r="L37" s="15">
        <v>3</v>
      </c>
      <c r="M37" s="50">
        <v>12</v>
      </c>
      <c r="N37" s="15">
        <v>9</v>
      </c>
      <c r="O37" s="15">
        <v>9</v>
      </c>
      <c r="P37" s="15">
        <v>9</v>
      </c>
      <c r="Q37" s="15">
        <v>3</v>
      </c>
      <c r="R37" s="15">
        <v>3</v>
      </c>
      <c r="S37" s="15">
        <v>3</v>
      </c>
      <c r="T37" s="15">
        <v>3</v>
      </c>
      <c r="U37" s="15">
        <v>3</v>
      </c>
      <c r="V37" s="15">
        <v>3</v>
      </c>
      <c r="W37" s="50">
        <v>0</v>
      </c>
      <c r="X37" s="15">
        <v>0</v>
      </c>
      <c r="Y37" s="15">
        <v>0</v>
      </c>
      <c r="Z37" s="15">
        <v>3</v>
      </c>
    </row>
    <row r="38" spans="1:26" s="13" customFormat="1" ht="14.25" customHeight="1" x14ac:dyDescent="0.2">
      <c r="A38" s="124" t="str">
        <f t="shared" si="4"/>
        <v>Waiariki</v>
      </c>
      <c r="B38" s="22" t="s">
        <v>175</v>
      </c>
      <c r="C38" s="15">
        <v>36</v>
      </c>
      <c r="D38" s="15">
        <v>18</v>
      </c>
      <c r="E38" s="15">
        <v>18</v>
      </c>
      <c r="F38" s="15">
        <v>18</v>
      </c>
      <c r="G38" s="15">
        <v>15</v>
      </c>
      <c r="H38" s="15">
        <v>15</v>
      </c>
      <c r="I38" s="15">
        <v>15</v>
      </c>
      <c r="J38" s="15">
        <v>12</v>
      </c>
      <c r="K38" s="15">
        <v>15</v>
      </c>
      <c r="L38" s="15">
        <v>12</v>
      </c>
      <c r="M38" s="50">
        <v>36</v>
      </c>
      <c r="N38" s="15">
        <v>18</v>
      </c>
      <c r="O38" s="15">
        <v>18</v>
      </c>
      <c r="P38" s="15">
        <v>18</v>
      </c>
      <c r="Q38" s="15">
        <v>15</v>
      </c>
      <c r="R38" s="15">
        <v>15</v>
      </c>
      <c r="S38" s="15">
        <v>12</v>
      </c>
      <c r="T38" s="15">
        <v>9</v>
      </c>
      <c r="U38" s="15">
        <v>9</v>
      </c>
      <c r="V38" s="15">
        <v>6</v>
      </c>
      <c r="W38" s="50">
        <v>3</v>
      </c>
      <c r="X38" s="15">
        <v>3</v>
      </c>
      <c r="Y38" s="15">
        <v>6</v>
      </c>
      <c r="Z38" s="15">
        <v>3</v>
      </c>
    </row>
    <row r="39" spans="1:26" s="13" customFormat="1" ht="14.25" customHeight="1" x14ac:dyDescent="0.2">
      <c r="A39" s="124" t="str">
        <f t="shared" si="4"/>
        <v>Waiariki</v>
      </c>
      <c r="B39" s="22" t="s">
        <v>34</v>
      </c>
      <c r="C39" s="15">
        <v>18</v>
      </c>
      <c r="D39" s="15">
        <v>18</v>
      </c>
      <c r="E39" s="15">
        <v>21</v>
      </c>
      <c r="F39" s="15">
        <v>24</v>
      </c>
      <c r="G39" s="15">
        <v>15</v>
      </c>
      <c r="H39" s="15">
        <v>18</v>
      </c>
      <c r="I39" s="15">
        <v>12</v>
      </c>
      <c r="J39" s="15">
        <v>18</v>
      </c>
      <c r="K39" s="15">
        <v>9</v>
      </c>
      <c r="L39" s="15">
        <v>12</v>
      </c>
      <c r="M39" s="50">
        <v>18</v>
      </c>
      <c r="N39" s="15">
        <v>18</v>
      </c>
      <c r="O39" s="15">
        <v>21</v>
      </c>
      <c r="P39" s="15">
        <v>24</v>
      </c>
      <c r="Q39" s="15">
        <v>15</v>
      </c>
      <c r="R39" s="15">
        <v>18</v>
      </c>
      <c r="S39" s="15">
        <v>12</v>
      </c>
      <c r="T39" s="15">
        <v>12</v>
      </c>
      <c r="U39" s="15">
        <v>6</v>
      </c>
      <c r="V39" s="15">
        <v>6</v>
      </c>
      <c r="W39" s="50">
        <v>0</v>
      </c>
      <c r="X39" s="15">
        <v>3</v>
      </c>
      <c r="Y39" s="15">
        <v>3</v>
      </c>
      <c r="Z39" s="15">
        <v>6</v>
      </c>
    </row>
    <row r="40" spans="1:26" ht="14.25" customHeight="1" x14ac:dyDescent="0.2">
      <c r="A40" s="125" t="str">
        <f t="shared" si="4"/>
        <v>Waiariki</v>
      </c>
      <c r="B40" s="21" t="s">
        <v>111</v>
      </c>
      <c r="C40" s="68">
        <v>144</v>
      </c>
      <c r="D40" s="68">
        <v>123</v>
      </c>
      <c r="E40" s="68">
        <v>123</v>
      </c>
      <c r="F40" s="68">
        <v>153</v>
      </c>
      <c r="G40" s="68">
        <v>129</v>
      </c>
      <c r="H40" s="68">
        <v>117</v>
      </c>
      <c r="I40" s="68">
        <v>90</v>
      </c>
      <c r="J40" s="68">
        <v>111</v>
      </c>
      <c r="K40" s="68">
        <v>99</v>
      </c>
      <c r="L40" s="68">
        <v>108</v>
      </c>
      <c r="M40" s="71">
        <v>144</v>
      </c>
      <c r="N40" s="68">
        <v>123</v>
      </c>
      <c r="O40" s="68">
        <v>123</v>
      </c>
      <c r="P40" s="68">
        <v>153</v>
      </c>
      <c r="Q40" s="68">
        <v>129</v>
      </c>
      <c r="R40" s="68">
        <v>117</v>
      </c>
      <c r="S40" s="68">
        <v>78</v>
      </c>
      <c r="T40" s="68">
        <v>87</v>
      </c>
      <c r="U40" s="68">
        <v>66</v>
      </c>
      <c r="V40" s="68">
        <v>81</v>
      </c>
      <c r="W40" s="71">
        <v>12</v>
      </c>
      <c r="X40" s="68">
        <v>27</v>
      </c>
      <c r="Y40" s="68">
        <v>30</v>
      </c>
      <c r="Z40" s="68">
        <v>27</v>
      </c>
    </row>
    <row r="41" spans="1:26" ht="14.25" customHeight="1" x14ac:dyDescent="0.2">
      <c r="A41" s="119" t="s">
        <v>106</v>
      </c>
      <c r="B41" s="22" t="s">
        <v>35</v>
      </c>
      <c r="C41" s="15">
        <v>60</v>
      </c>
      <c r="D41" s="15">
        <v>57</v>
      </c>
      <c r="E41" s="15">
        <v>42</v>
      </c>
      <c r="F41" s="15">
        <v>57</v>
      </c>
      <c r="G41" s="15">
        <v>60</v>
      </c>
      <c r="H41" s="15">
        <v>51</v>
      </c>
      <c r="I41" s="15">
        <v>39</v>
      </c>
      <c r="J41" s="15">
        <v>33</v>
      </c>
      <c r="K41" s="15">
        <v>18</v>
      </c>
      <c r="L41" s="15">
        <v>15</v>
      </c>
      <c r="M41" s="50">
        <v>60</v>
      </c>
      <c r="N41" s="15">
        <v>57</v>
      </c>
      <c r="O41" s="15">
        <v>42</v>
      </c>
      <c r="P41" s="15">
        <v>57</v>
      </c>
      <c r="Q41" s="15">
        <v>60</v>
      </c>
      <c r="R41" s="15">
        <v>51</v>
      </c>
      <c r="S41" s="15">
        <v>36</v>
      </c>
      <c r="T41" s="15">
        <v>18</v>
      </c>
      <c r="U41" s="15">
        <v>12</v>
      </c>
      <c r="V41" s="15">
        <v>12</v>
      </c>
      <c r="W41" s="50">
        <v>3</v>
      </c>
      <c r="X41" s="15">
        <v>12</v>
      </c>
      <c r="Y41" s="15">
        <v>6</v>
      </c>
      <c r="Z41" s="15">
        <v>3</v>
      </c>
    </row>
    <row r="42" spans="1:26" ht="14.25" customHeight="1" x14ac:dyDescent="0.2">
      <c r="A42" s="117" t="str">
        <f t="shared" ref="A42:A47" si="5">A41</f>
        <v>East Coast</v>
      </c>
      <c r="B42" s="22" t="s">
        <v>36</v>
      </c>
      <c r="C42" s="15">
        <v>60</v>
      </c>
      <c r="D42" s="15">
        <v>48</v>
      </c>
      <c r="E42" s="15">
        <v>54</v>
      </c>
      <c r="F42" s="15">
        <v>48</v>
      </c>
      <c r="G42" s="15">
        <v>63</v>
      </c>
      <c r="H42" s="15">
        <v>54</v>
      </c>
      <c r="I42" s="15">
        <v>36</v>
      </c>
      <c r="J42" s="15">
        <v>33</v>
      </c>
      <c r="K42" s="15">
        <v>48</v>
      </c>
      <c r="L42" s="15">
        <v>39</v>
      </c>
      <c r="M42" s="50">
        <v>60</v>
      </c>
      <c r="N42" s="15">
        <v>48</v>
      </c>
      <c r="O42" s="15">
        <v>54</v>
      </c>
      <c r="P42" s="15">
        <v>48</v>
      </c>
      <c r="Q42" s="15">
        <v>63</v>
      </c>
      <c r="R42" s="15">
        <v>54</v>
      </c>
      <c r="S42" s="15">
        <v>33</v>
      </c>
      <c r="T42" s="15">
        <v>30</v>
      </c>
      <c r="U42" s="15">
        <v>30</v>
      </c>
      <c r="V42" s="15">
        <v>21</v>
      </c>
      <c r="W42" s="50">
        <v>3</v>
      </c>
      <c r="X42" s="15">
        <v>3</v>
      </c>
      <c r="Y42" s="15">
        <v>21</v>
      </c>
      <c r="Z42" s="15">
        <v>18</v>
      </c>
    </row>
    <row r="43" spans="1:26" ht="14.25" customHeight="1" x14ac:dyDescent="0.2">
      <c r="A43" s="117" t="str">
        <f t="shared" si="5"/>
        <v>East Coast</v>
      </c>
      <c r="B43" s="22" t="s">
        <v>37</v>
      </c>
      <c r="C43" s="15">
        <v>51</v>
      </c>
      <c r="D43" s="15">
        <v>39</v>
      </c>
      <c r="E43" s="15">
        <v>39</v>
      </c>
      <c r="F43" s="15">
        <v>30</v>
      </c>
      <c r="G43" s="15">
        <v>24</v>
      </c>
      <c r="H43" s="15">
        <v>18</v>
      </c>
      <c r="I43" s="15">
        <v>21</v>
      </c>
      <c r="J43" s="15">
        <v>36</v>
      </c>
      <c r="K43" s="15">
        <v>24</v>
      </c>
      <c r="L43" s="15">
        <v>27</v>
      </c>
      <c r="M43" s="50">
        <v>51</v>
      </c>
      <c r="N43" s="15">
        <v>39</v>
      </c>
      <c r="O43" s="15">
        <v>39</v>
      </c>
      <c r="P43" s="15">
        <v>30</v>
      </c>
      <c r="Q43" s="15">
        <v>24</v>
      </c>
      <c r="R43" s="15">
        <v>18</v>
      </c>
      <c r="S43" s="15">
        <v>24</v>
      </c>
      <c r="T43" s="15">
        <v>30</v>
      </c>
      <c r="U43" s="15">
        <v>15</v>
      </c>
      <c r="V43" s="15">
        <v>18</v>
      </c>
      <c r="W43" s="50">
        <v>3</v>
      </c>
      <c r="X43" s="15">
        <v>3</v>
      </c>
      <c r="Y43" s="15">
        <v>9</v>
      </c>
      <c r="Z43" s="15">
        <v>9</v>
      </c>
    </row>
    <row r="44" spans="1:26" ht="14.25" customHeight="1" x14ac:dyDescent="0.2">
      <c r="A44" s="117" t="str">
        <f t="shared" si="5"/>
        <v>East Coast</v>
      </c>
      <c r="B44" s="22" t="s">
        <v>176</v>
      </c>
      <c r="C44" s="15">
        <v>0</v>
      </c>
      <c r="D44" s="15">
        <v>0</v>
      </c>
      <c r="E44" s="15">
        <v>0</v>
      </c>
      <c r="F44" s="15">
        <v>0</v>
      </c>
      <c r="G44" s="15">
        <v>0</v>
      </c>
      <c r="H44" s="15">
        <v>0</v>
      </c>
      <c r="I44" s="15">
        <v>0</v>
      </c>
      <c r="J44" s="15">
        <v>0</v>
      </c>
      <c r="K44" s="15">
        <v>0</v>
      </c>
      <c r="L44" s="15">
        <v>0</v>
      </c>
      <c r="M44" s="50">
        <v>0</v>
      </c>
      <c r="N44" s="15">
        <v>0</v>
      </c>
      <c r="O44" s="15">
        <v>0</v>
      </c>
      <c r="P44" s="15">
        <v>0</v>
      </c>
      <c r="Q44" s="15">
        <v>0</v>
      </c>
      <c r="R44" s="15">
        <v>0</v>
      </c>
      <c r="S44" s="15">
        <v>0</v>
      </c>
      <c r="T44" s="15">
        <v>0</v>
      </c>
      <c r="U44" s="15">
        <v>0</v>
      </c>
      <c r="V44" s="15">
        <v>0</v>
      </c>
      <c r="W44" s="50">
        <v>0</v>
      </c>
      <c r="X44" s="15">
        <v>0</v>
      </c>
      <c r="Y44" s="15">
        <v>0</v>
      </c>
      <c r="Z44" s="15">
        <v>0</v>
      </c>
    </row>
    <row r="45" spans="1:26" ht="14.25" customHeight="1" x14ac:dyDescent="0.2">
      <c r="A45" s="117" t="str">
        <f t="shared" si="5"/>
        <v>East Coast</v>
      </c>
      <c r="B45" s="22" t="s">
        <v>38</v>
      </c>
      <c r="C45" s="15">
        <v>0</v>
      </c>
      <c r="D45" s="15">
        <v>3</v>
      </c>
      <c r="E45" s="15">
        <v>0</v>
      </c>
      <c r="F45" s="15">
        <v>0</v>
      </c>
      <c r="G45" s="15">
        <v>3</v>
      </c>
      <c r="H45" s="15">
        <v>3</v>
      </c>
      <c r="I45" s="15">
        <v>0</v>
      </c>
      <c r="J45" s="15">
        <v>0</v>
      </c>
      <c r="K45" s="15">
        <v>0</v>
      </c>
      <c r="L45" s="15">
        <v>0</v>
      </c>
      <c r="M45" s="50">
        <v>0</v>
      </c>
      <c r="N45" s="15">
        <v>3</v>
      </c>
      <c r="O45" s="15">
        <v>0</v>
      </c>
      <c r="P45" s="15">
        <v>0</v>
      </c>
      <c r="Q45" s="15">
        <v>3</v>
      </c>
      <c r="R45" s="15">
        <v>3</v>
      </c>
      <c r="S45" s="15">
        <v>0</v>
      </c>
      <c r="T45" s="15">
        <v>0</v>
      </c>
      <c r="U45" s="15">
        <v>0</v>
      </c>
      <c r="V45" s="15">
        <v>0</v>
      </c>
      <c r="W45" s="50">
        <v>0</v>
      </c>
      <c r="X45" s="15">
        <v>0</v>
      </c>
      <c r="Y45" s="15">
        <v>0</v>
      </c>
      <c r="Z45" s="15">
        <v>0</v>
      </c>
    </row>
    <row r="46" spans="1:26" ht="14.25" customHeight="1" x14ac:dyDescent="0.2">
      <c r="A46" s="117" t="str">
        <f t="shared" si="5"/>
        <v>East Coast</v>
      </c>
      <c r="B46" s="22" t="s">
        <v>39</v>
      </c>
      <c r="C46" s="15">
        <v>12</v>
      </c>
      <c r="D46" s="15">
        <v>9</v>
      </c>
      <c r="E46" s="15">
        <v>9</v>
      </c>
      <c r="F46" s="15">
        <v>6</v>
      </c>
      <c r="G46" s="15">
        <v>15</v>
      </c>
      <c r="H46" s="15">
        <v>9</v>
      </c>
      <c r="I46" s="15">
        <v>9</v>
      </c>
      <c r="J46" s="15">
        <v>12</v>
      </c>
      <c r="K46" s="15">
        <v>3</v>
      </c>
      <c r="L46" s="15">
        <v>3</v>
      </c>
      <c r="M46" s="50">
        <v>12</v>
      </c>
      <c r="N46" s="15">
        <v>9</v>
      </c>
      <c r="O46" s="15">
        <v>9</v>
      </c>
      <c r="P46" s="15">
        <v>6</v>
      </c>
      <c r="Q46" s="15">
        <v>15</v>
      </c>
      <c r="R46" s="15">
        <v>9</v>
      </c>
      <c r="S46" s="15">
        <v>6</v>
      </c>
      <c r="T46" s="15">
        <v>9</v>
      </c>
      <c r="U46" s="15">
        <v>3</v>
      </c>
      <c r="V46" s="15">
        <v>0</v>
      </c>
      <c r="W46" s="50">
        <v>3</v>
      </c>
      <c r="X46" s="15">
        <v>3</v>
      </c>
      <c r="Y46" s="15">
        <v>0</v>
      </c>
      <c r="Z46" s="15">
        <v>3</v>
      </c>
    </row>
    <row r="47" spans="1:26" ht="14.25" customHeight="1" x14ac:dyDescent="0.2">
      <c r="A47" s="118" t="str">
        <f t="shared" si="5"/>
        <v>East Coast</v>
      </c>
      <c r="B47" s="21" t="s">
        <v>111</v>
      </c>
      <c r="C47" s="68">
        <v>183</v>
      </c>
      <c r="D47" s="68">
        <v>153</v>
      </c>
      <c r="E47" s="68">
        <v>144</v>
      </c>
      <c r="F47" s="68">
        <v>138</v>
      </c>
      <c r="G47" s="68">
        <v>162</v>
      </c>
      <c r="H47" s="68">
        <v>135</v>
      </c>
      <c r="I47" s="68">
        <v>105</v>
      </c>
      <c r="J47" s="68">
        <v>114</v>
      </c>
      <c r="K47" s="68">
        <v>93</v>
      </c>
      <c r="L47" s="68">
        <v>81</v>
      </c>
      <c r="M47" s="71">
        <v>183</v>
      </c>
      <c r="N47" s="68">
        <v>153</v>
      </c>
      <c r="O47" s="68">
        <v>144</v>
      </c>
      <c r="P47" s="68">
        <v>138</v>
      </c>
      <c r="Q47" s="68">
        <v>162</v>
      </c>
      <c r="R47" s="68">
        <v>135</v>
      </c>
      <c r="S47" s="68">
        <v>99</v>
      </c>
      <c r="T47" s="68">
        <v>87</v>
      </c>
      <c r="U47" s="68">
        <v>57</v>
      </c>
      <c r="V47" s="68">
        <v>45</v>
      </c>
      <c r="W47" s="71">
        <v>6</v>
      </c>
      <c r="X47" s="68">
        <v>27</v>
      </c>
      <c r="Y47" s="68">
        <v>36</v>
      </c>
      <c r="Z47" s="68">
        <v>36</v>
      </c>
    </row>
    <row r="48" spans="1:26" ht="14.25" customHeight="1" x14ac:dyDescent="0.2">
      <c r="A48" s="119" t="s">
        <v>98</v>
      </c>
      <c r="B48" s="22" t="s">
        <v>177</v>
      </c>
      <c r="C48" s="15">
        <v>18</v>
      </c>
      <c r="D48" s="15">
        <v>24</v>
      </c>
      <c r="E48" s="15">
        <v>21</v>
      </c>
      <c r="F48" s="15">
        <v>18</v>
      </c>
      <c r="G48" s="15">
        <v>18</v>
      </c>
      <c r="H48" s="15">
        <v>18</v>
      </c>
      <c r="I48" s="15">
        <v>15</v>
      </c>
      <c r="J48" s="15">
        <v>24</v>
      </c>
      <c r="K48" s="15">
        <v>15</v>
      </c>
      <c r="L48" s="15">
        <v>9</v>
      </c>
      <c r="M48" s="50">
        <v>18</v>
      </c>
      <c r="N48" s="15">
        <v>24</v>
      </c>
      <c r="O48" s="15">
        <v>21</v>
      </c>
      <c r="P48" s="15">
        <v>18</v>
      </c>
      <c r="Q48" s="15">
        <v>18</v>
      </c>
      <c r="R48" s="15">
        <v>18</v>
      </c>
      <c r="S48" s="15">
        <v>15</v>
      </c>
      <c r="T48" s="15">
        <v>15</v>
      </c>
      <c r="U48" s="15">
        <v>9</v>
      </c>
      <c r="V48" s="15">
        <v>3</v>
      </c>
      <c r="W48" s="50">
        <v>0</v>
      </c>
      <c r="X48" s="15">
        <v>9</v>
      </c>
      <c r="Y48" s="15">
        <v>6</v>
      </c>
      <c r="Z48" s="15">
        <v>3</v>
      </c>
    </row>
    <row r="49" spans="1:26" ht="14.25" customHeight="1" x14ac:dyDescent="0.2">
      <c r="A49" s="117" t="str">
        <f t="shared" ref="A49:A53" si="6">A48</f>
        <v>Taranaki/Whanganui</v>
      </c>
      <c r="B49" s="22" t="s">
        <v>40</v>
      </c>
      <c r="C49" s="15">
        <v>3</v>
      </c>
      <c r="D49" s="15">
        <v>3</v>
      </c>
      <c r="E49" s="15">
        <v>3</v>
      </c>
      <c r="F49" s="15">
        <v>3</v>
      </c>
      <c r="G49" s="15">
        <v>0</v>
      </c>
      <c r="H49" s="15">
        <v>0</v>
      </c>
      <c r="I49" s="15">
        <v>3</v>
      </c>
      <c r="J49" s="15">
        <v>3</v>
      </c>
      <c r="K49" s="15">
        <v>3</v>
      </c>
      <c r="L49" s="15">
        <v>3</v>
      </c>
      <c r="M49" s="50">
        <v>3</v>
      </c>
      <c r="N49" s="15">
        <v>3</v>
      </c>
      <c r="O49" s="15">
        <v>3</v>
      </c>
      <c r="P49" s="15">
        <v>3</v>
      </c>
      <c r="Q49" s="15">
        <v>0</v>
      </c>
      <c r="R49" s="15">
        <v>0</v>
      </c>
      <c r="S49" s="15">
        <v>3</v>
      </c>
      <c r="T49" s="15">
        <v>3</v>
      </c>
      <c r="U49" s="15">
        <v>3</v>
      </c>
      <c r="V49" s="15">
        <v>3</v>
      </c>
      <c r="W49" s="50">
        <v>3</v>
      </c>
      <c r="X49" s="15">
        <v>3</v>
      </c>
      <c r="Y49" s="15">
        <v>0</v>
      </c>
      <c r="Z49" s="15">
        <v>0</v>
      </c>
    </row>
    <row r="50" spans="1:26" ht="14.25" customHeight="1" x14ac:dyDescent="0.2">
      <c r="A50" s="117" t="str">
        <f t="shared" si="6"/>
        <v>Taranaki/Whanganui</v>
      </c>
      <c r="B50" s="22" t="s">
        <v>41</v>
      </c>
      <c r="C50" s="15">
        <v>57</v>
      </c>
      <c r="D50" s="15">
        <v>42</v>
      </c>
      <c r="E50" s="15">
        <v>39</v>
      </c>
      <c r="F50" s="15">
        <v>39</v>
      </c>
      <c r="G50" s="15">
        <v>36</v>
      </c>
      <c r="H50" s="15">
        <v>27</v>
      </c>
      <c r="I50" s="15">
        <v>18</v>
      </c>
      <c r="J50" s="15">
        <v>24</v>
      </c>
      <c r="K50" s="15">
        <v>36</v>
      </c>
      <c r="L50" s="15">
        <v>30</v>
      </c>
      <c r="M50" s="50">
        <v>57</v>
      </c>
      <c r="N50" s="15">
        <v>42</v>
      </c>
      <c r="O50" s="15">
        <v>39</v>
      </c>
      <c r="P50" s="15">
        <v>39</v>
      </c>
      <c r="Q50" s="15">
        <v>36</v>
      </c>
      <c r="R50" s="15">
        <v>27</v>
      </c>
      <c r="S50" s="15">
        <v>18</v>
      </c>
      <c r="T50" s="15">
        <v>12</v>
      </c>
      <c r="U50" s="15">
        <v>21</v>
      </c>
      <c r="V50" s="15">
        <v>21</v>
      </c>
      <c r="W50" s="50">
        <v>0</v>
      </c>
      <c r="X50" s="15">
        <v>12</v>
      </c>
      <c r="Y50" s="15">
        <v>15</v>
      </c>
      <c r="Z50" s="15">
        <v>9</v>
      </c>
    </row>
    <row r="51" spans="1:26" ht="14.25" customHeight="1" x14ac:dyDescent="0.2">
      <c r="A51" s="117" t="str">
        <f t="shared" si="6"/>
        <v>Taranaki/Whanganui</v>
      </c>
      <c r="B51" s="22" t="s">
        <v>42</v>
      </c>
      <c r="C51" s="15">
        <v>3</v>
      </c>
      <c r="D51" s="15">
        <v>3</v>
      </c>
      <c r="E51" s="15">
        <v>6</v>
      </c>
      <c r="F51" s="15">
        <v>0</v>
      </c>
      <c r="G51" s="15">
        <v>3</v>
      </c>
      <c r="H51" s="15">
        <v>3</v>
      </c>
      <c r="I51" s="15">
        <v>3</v>
      </c>
      <c r="J51" s="15">
        <v>3</v>
      </c>
      <c r="K51" s="15">
        <v>3</v>
      </c>
      <c r="L51" s="15">
        <v>3</v>
      </c>
      <c r="M51" s="50">
        <v>3</v>
      </c>
      <c r="N51" s="15">
        <v>3</v>
      </c>
      <c r="O51" s="15">
        <v>6</v>
      </c>
      <c r="P51" s="15">
        <v>0</v>
      </c>
      <c r="Q51" s="15">
        <v>3</v>
      </c>
      <c r="R51" s="15">
        <v>3</v>
      </c>
      <c r="S51" s="15">
        <v>3</v>
      </c>
      <c r="T51" s="15">
        <v>3</v>
      </c>
      <c r="U51" s="15">
        <v>3</v>
      </c>
      <c r="V51" s="15">
        <v>3</v>
      </c>
      <c r="W51" s="50">
        <v>0</v>
      </c>
      <c r="X51" s="15">
        <v>0</v>
      </c>
      <c r="Y51" s="15">
        <v>0</v>
      </c>
      <c r="Z51" s="15">
        <v>0</v>
      </c>
    </row>
    <row r="52" spans="1:26" ht="14.25" customHeight="1" x14ac:dyDescent="0.2">
      <c r="A52" s="117" t="str">
        <f t="shared" si="6"/>
        <v>Taranaki/Whanganui</v>
      </c>
      <c r="B52" s="22" t="s">
        <v>99</v>
      </c>
      <c r="C52" s="15">
        <v>39</v>
      </c>
      <c r="D52" s="15">
        <v>42</v>
      </c>
      <c r="E52" s="15">
        <v>39</v>
      </c>
      <c r="F52" s="15">
        <v>45</v>
      </c>
      <c r="G52" s="15">
        <v>45</v>
      </c>
      <c r="H52" s="15">
        <v>18</v>
      </c>
      <c r="I52" s="15">
        <v>39</v>
      </c>
      <c r="J52" s="15">
        <v>27</v>
      </c>
      <c r="K52" s="15">
        <v>27</v>
      </c>
      <c r="L52" s="15">
        <v>30</v>
      </c>
      <c r="M52" s="50">
        <v>39</v>
      </c>
      <c r="N52" s="15">
        <v>42</v>
      </c>
      <c r="O52" s="15">
        <v>39</v>
      </c>
      <c r="P52" s="15">
        <v>45</v>
      </c>
      <c r="Q52" s="15">
        <v>45</v>
      </c>
      <c r="R52" s="15">
        <v>18</v>
      </c>
      <c r="S52" s="15">
        <v>36</v>
      </c>
      <c r="T52" s="15">
        <v>21</v>
      </c>
      <c r="U52" s="15">
        <v>15</v>
      </c>
      <c r="V52" s="15">
        <v>21</v>
      </c>
      <c r="W52" s="50">
        <v>3</v>
      </c>
      <c r="X52" s="15">
        <v>6</v>
      </c>
      <c r="Y52" s="15">
        <v>9</v>
      </c>
      <c r="Z52" s="15">
        <v>9</v>
      </c>
    </row>
    <row r="53" spans="1:26" ht="14.25" customHeight="1" x14ac:dyDescent="0.2">
      <c r="A53" s="118" t="str">
        <f t="shared" si="6"/>
        <v>Taranaki/Whanganui</v>
      </c>
      <c r="B53" s="21" t="s">
        <v>111</v>
      </c>
      <c r="C53" s="68">
        <v>120</v>
      </c>
      <c r="D53" s="68">
        <v>111</v>
      </c>
      <c r="E53" s="68">
        <v>99</v>
      </c>
      <c r="F53" s="68">
        <v>102</v>
      </c>
      <c r="G53" s="68">
        <v>99</v>
      </c>
      <c r="H53" s="68">
        <v>63</v>
      </c>
      <c r="I53" s="68">
        <v>75</v>
      </c>
      <c r="J53" s="68">
        <v>75</v>
      </c>
      <c r="K53" s="68">
        <v>81</v>
      </c>
      <c r="L53" s="68">
        <v>72</v>
      </c>
      <c r="M53" s="71">
        <v>120</v>
      </c>
      <c r="N53" s="68">
        <v>111</v>
      </c>
      <c r="O53" s="68">
        <v>99</v>
      </c>
      <c r="P53" s="68">
        <v>102</v>
      </c>
      <c r="Q53" s="68">
        <v>99</v>
      </c>
      <c r="R53" s="68">
        <v>63</v>
      </c>
      <c r="S53" s="68">
        <v>72</v>
      </c>
      <c r="T53" s="68">
        <v>51</v>
      </c>
      <c r="U53" s="68">
        <v>51</v>
      </c>
      <c r="V53" s="68">
        <v>51</v>
      </c>
      <c r="W53" s="71">
        <v>3</v>
      </c>
      <c r="X53" s="68">
        <v>24</v>
      </c>
      <c r="Y53" s="68">
        <v>30</v>
      </c>
      <c r="Z53" s="68">
        <v>18</v>
      </c>
    </row>
    <row r="54" spans="1:26" ht="14.25" customHeight="1" x14ac:dyDescent="0.2">
      <c r="A54" s="122" t="s">
        <v>178</v>
      </c>
      <c r="B54" s="22" t="s">
        <v>43</v>
      </c>
      <c r="C54" s="15">
        <v>6</v>
      </c>
      <c r="D54" s="15">
        <v>6</v>
      </c>
      <c r="E54" s="15">
        <v>3</v>
      </c>
      <c r="F54" s="15">
        <v>0</v>
      </c>
      <c r="G54" s="15">
        <v>3</v>
      </c>
      <c r="H54" s="15">
        <v>3</v>
      </c>
      <c r="I54" s="15">
        <v>3</v>
      </c>
      <c r="J54" s="15">
        <v>3</v>
      </c>
      <c r="K54" s="15">
        <v>0</v>
      </c>
      <c r="L54" s="15">
        <v>0</v>
      </c>
      <c r="M54" s="50">
        <v>6</v>
      </c>
      <c r="N54" s="15">
        <v>6</v>
      </c>
      <c r="O54" s="15">
        <v>3</v>
      </c>
      <c r="P54" s="15">
        <v>0</v>
      </c>
      <c r="Q54" s="15">
        <v>3</v>
      </c>
      <c r="R54" s="15">
        <v>3</v>
      </c>
      <c r="S54" s="15">
        <v>3</v>
      </c>
      <c r="T54" s="15">
        <v>3</v>
      </c>
      <c r="U54" s="15">
        <v>0</v>
      </c>
      <c r="V54" s="15">
        <v>0</v>
      </c>
      <c r="W54" s="50">
        <v>0</v>
      </c>
      <c r="X54" s="15">
        <v>0</v>
      </c>
      <c r="Y54" s="15">
        <v>0</v>
      </c>
      <c r="Z54" s="15">
        <v>0</v>
      </c>
    </row>
    <row r="55" spans="1:26" ht="14.25" customHeight="1" x14ac:dyDescent="0.2">
      <c r="A55" s="120" t="str">
        <f t="shared" ref="A55:A59" si="7">A54</f>
        <v>Manawatū/Wairarapa</v>
      </c>
      <c r="B55" s="22" t="s">
        <v>44</v>
      </c>
      <c r="C55" s="15">
        <v>3</v>
      </c>
      <c r="D55" s="15" t="s">
        <v>184</v>
      </c>
      <c r="E55" s="15" t="s">
        <v>184</v>
      </c>
      <c r="F55" s="15" t="s">
        <v>184</v>
      </c>
      <c r="G55" s="36" t="s">
        <v>184</v>
      </c>
      <c r="H55" s="36" t="s">
        <v>184</v>
      </c>
      <c r="I55" s="36" t="s">
        <v>184</v>
      </c>
      <c r="J55" s="36" t="s">
        <v>184</v>
      </c>
      <c r="K55" s="36" t="s">
        <v>184</v>
      </c>
      <c r="L55" s="36" t="s">
        <v>184</v>
      </c>
      <c r="M55" s="50">
        <v>3</v>
      </c>
      <c r="N55" s="15" t="s">
        <v>184</v>
      </c>
      <c r="O55" s="15" t="s">
        <v>184</v>
      </c>
      <c r="P55" s="15" t="s">
        <v>184</v>
      </c>
      <c r="Q55" s="36" t="s">
        <v>184</v>
      </c>
      <c r="R55" s="36" t="s">
        <v>184</v>
      </c>
      <c r="S55" s="36" t="s">
        <v>184</v>
      </c>
      <c r="T55" s="36" t="s">
        <v>184</v>
      </c>
      <c r="U55" s="36" t="s">
        <v>184</v>
      </c>
      <c r="V55" s="36" t="s">
        <v>184</v>
      </c>
      <c r="W55" s="53" t="s">
        <v>184</v>
      </c>
      <c r="X55" s="15" t="s">
        <v>184</v>
      </c>
      <c r="Y55" s="15" t="s">
        <v>184</v>
      </c>
      <c r="Z55" s="15" t="s">
        <v>184</v>
      </c>
    </row>
    <row r="56" spans="1:26" ht="14.25" customHeight="1" x14ac:dyDescent="0.2">
      <c r="A56" s="120" t="str">
        <f t="shared" si="7"/>
        <v>Manawatū/Wairarapa</v>
      </c>
      <c r="B56" s="22" t="s">
        <v>45</v>
      </c>
      <c r="C56" s="15">
        <v>33</v>
      </c>
      <c r="D56" s="15">
        <v>18</v>
      </c>
      <c r="E56" s="15">
        <v>21</v>
      </c>
      <c r="F56" s="15">
        <v>24</v>
      </c>
      <c r="G56" s="15">
        <v>12</v>
      </c>
      <c r="H56" s="15">
        <v>18</v>
      </c>
      <c r="I56" s="15">
        <v>21</v>
      </c>
      <c r="J56" s="15">
        <v>9</v>
      </c>
      <c r="K56" s="15">
        <v>18</v>
      </c>
      <c r="L56" s="15">
        <v>27</v>
      </c>
      <c r="M56" s="50">
        <v>33</v>
      </c>
      <c r="N56" s="15">
        <v>18</v>
      </c>
      <c r="O56" s="15">
        <v>21</v>
      </c>
      <c r="P56" s="15">
        <v>24</v>
      </c>
      <c r="Q56" s="15">
        <v>12</v>
      </c>
      <c r="R56" s="15">
        <v>18</v>
      </c>
      <c r="S56" s="15">
        <v>18</v>
      </c>
      <c r="T56" s="15">
        <v>6</v>
      </c>
      <c r="U56" s="15">
        <v>12</v>
      </c>
      <c r="V56" s="15">
        <v>21</v>
      </c>
      <c r="W56" s="50">
        <v>3</v>
      </c>
      <c r="X56" s="15">
        <v>3</v>
      </c>
      <c r="Y56" s="15">
        <v>6</v>
      </c>
      <c r="Z56" s="15">
        <v>9</v>
      </c>
    </row>
    <row r="57" spans="1:26" ht="14.25" customHeight="1" x14ac:dyDescent="0.2">
      <c r="A57" s="120" t="str">
        <f t="shared" si="7"/>
        <v>Manawatū/Wairarapa</v>
      </c>
      <c r="B57" s="22" t="s">
        <v>46</v>
      </c>
      <c r="C57" s="15">
        <v>24</v>
      </c>
      <c r="D57" s="15">
        <v>21</v>
      </c>
      <c r="E57" s="15">
        <v>33</v>
      </c>
      <c r="F57" s="15">
        <v>30</v>
      </c>
      <c r="G57" s="15">
        <v>27</v>
      </c>
      <c r="H57" s="15">
        <v>21</v>
      </c>
      <c r="I57" s="15">
        <v>15</v>
      </c>
      <c r="J57" s="15">
        <v>15</v>
      </c>
      <c r="K57" s="15">
        <v>9</v>
      </c>
      <c r="L57" s="15">
        <v>9</v>
      </c>
      <c r="M57" s="50">
        <v>24</v>
      </c>
      <c r="N57" s="15">
        <v>21</v>
      </c>
      <c r="O57" s="15">
        <v>33</v>
      </c>
      <c r="P57" s="15">
        <v>30</v>
      </c>
      <c r="Q57" s="15">
        <v>27</v>
      </c>
      <c r="R57" s="15">
        <v>21</v>
      </c>
      <c r="S57" s="15">
        <v>12</v>
      </c>
      <c r="T57" s="15">
        <v>6</v>
      </c>
      <c r="U57" s="15">
        <v>6</v>
      </c>
      <c r="V57" s="15">
        <v>9</v>
      </c>
      <c r="W57" s="50">
        <v>6</v>
      </c>
      <c r="X57" s="15">
        <v>9</v>
      </c>
      <c r="Y57" s="15">
        <v>3</v>
      </c>
      <c r="Z57" s="15">
        <v>3</v>
      </c>
    </row>
    <row r="58" spans="1:26" ht="14.25" customHeight="1" x14ac:dyDescent="0.2">
      <c r="A58" s="120" t="str">
        <f t="shared" si="7"/>
        <v>Manawatū/Wairarapa</v>
      </c>
      <c r="B58" s="22" t="s">
        <v>47</v>
      </c>
      <c r="C58" s="15">
        <v>48</v>
      </c>
      <c r="D58" s="15">
        <v>48</v>
      </c>
      <c r="E58" s="15">
        <v>42</v>
      </c>
      <c r="F58" s="15">
        <v>51</v>
      </c>
      <c r="G58" s="15">
        <v>39</v>
      </c>
      <c r="H58" s="15">
        <v>48</v>
      </c>
      <c r="I58" s="15">
        <v>54</v>
      </c>
      <c r="J58" s="15">
        <v>69</v>
      </c>
      <c r="K58" s="15">
        <v>42</v>
      </c>
      <c r="L58" s="15">
        <v>36</v>
      </c>
      <c r="M58" s="50">
        <v>48</v>
      </c>
      <c r="N58" s="15">
        <v>48</v>
      </c>
      <c r="O58" s="15">
        <v>42</v>
      </c>
      <c r="P58" s="15">
        <v>51</v>
      </c>
      <c r="Q58" s="15">
        <v>39</v>
      </c>
      <c r="R58" s="15">
        <v>48</v>
      </c>
      <c r="S58" s="15">
        <v>51</v>
      </c>
      <c r="T58" s="15">
        <v>45</v>
      </c>
      <c r="U58" s="15">
        <v>27</v>
      </c>
      <c r="V58" s="15">
        <v>24</v>
      </c>
      <c r="W58" s="50">
        <v>3</v>
      </c>
      <c r="X58" s="15">
        <v>24</v>
      </c>
      <c r="Y58" s="15">
        <v>15</v>
      </c>
      <c r="Z58" s="15">
        <v>15</v>
      </c>
    </row>
    <row r="59" spans="1:26" ht="14.25" customHeight="1" x14ac:dyDescent="0.2">
      <c r="A59" s="121" t="str">
        <f t="shared" si="7"/>
        <v>Manawatū/Wairarapa</v>
      </c>
      <c r="B59" s="21" t="s">
        <v>111</v>
      </c>
      <c r="C59" s="68">
        <v>111</v>
      </c>
      <c r="D59" s="68">
        <v>93</v>
      </c>
      <c r="E59" s="68">
        <v>96</v>
      </c>
      <c r="F59" s="68">
        <v>105</v>
      </c>
      <c r="G59" s="68">
        <v>84</v>
      </c>
      <c r="H59" s="68">
        <v>93</v>
      </c>
      <c r="I59" s="68">
        <v>93</v>
      </c>
      <c r="J59" s="68">
        <v>93</v>
      </c>
      <c r="K59" s="68">
        <v>69</v>
      </c>
      <c r="L59" s="68">
        <v>75</v>
      </c>
      <c r="M59" s="71">
        <v>111</v>
      </c>
      <c r="N59" s="68">
        <v>93</v>
      </c>
      <c r="O59" s="68">
        <v>96</v>
      </c>
      <c r="P59" s="68">
        <v>105</v>
      </c>
      <c r="Q59" s="68">
        <v>84</v>
      </c>
      <c r="R59" s="68">
        <v>93</v>
      </c>
      <c r="S59" s="68">
        <v>84</v>
      </c>
      <c r="T59" s="68">
        <v>57</v>
      </c>
      <c r="U59" s="68">
        <v>48</v>
      </c>
      <c r="V59" s="68">
        <v>54</v>
      </c>
      <c r="W59" s="71">
        <v>9</v>
      </c>
      <c r="X59" s="68">
        <v>36</v>
      </c>
      <c r="Y59" s="68">
        <v>24</v>
      </c>
      <c r="Z59" s="68">
        <v>24</v>
      </c>
    </row>
    <row r="60" spans="1:26" ht="14.25" customHeight="1" x14ac:dyDescent="0.2">
      <c r="A60" s="122" t="s">
        <v>107</v>
      </c>
      <c r="B60" s="22" t="s">
        <v>49</v>
      </c>
      <c r="C60" s="36">
        <v>36</v>
      </c>
      <c r="D60" s="36">
        <v>42</v>
      </c>
      <c r="E60" s="36">
        <v>33</v>
      </c>
      <c r="F60" s="15">
        <v>48</v>
      </c>
      <c r="G60" s="15">
        <v>36</v>
      </c>
      <c r="H60" s="15">
        <v>36</v>
      </c>
      <c r="I60" s="15">
        <v>39</v>
      </c>
      <c r="J60" s="15">
        <v>51</v>
      </c>
      <c r="K60" s="15">
        <v>39</v>
      </c>
      <c r="L60" s="15">
        <v>36</v>
      </c>
      <c r="M60" s="53">
        <v>36</v>
      </c>
      <c r="N60" s="36">
        <v>42</v>
      </c>
      <c r="O60" s="36">
        <v>33</v>
      </c>
      <c r="P60" s="15">
        <v>48</v>
      </c>
      <c r="Q60" s="15">
        <v>36</v>
      </c>
      <c r="R60" s="15">
        <v>36</v>
      </c>
      <c r="S60" s="15">
        <v>39</v>
      </c>
      <c r="T60" s="15">
        <v>36</v>
      </c>
      <c r="U60" s="15">
        <v>27</v>
      </c>
      <c r="V60" s="15">
        <v>27</v>
      </c>
      <c r="W60" s="50">
        <v>3</v>
      </c>
      <c r="X60" s="36">
        <v>15</v>
      </c>
      <c r="Y60" s="36">
        <v>15</v>
      </c>
      <c r="Z60" s="36">
        <v>9</v>
      </c>
    </row>
    <row r="61" spans="1:26" ht="14.25" customHeight="1" x14ac:dyDescent="0.2">
      <c r="A61" s="120" t="str">
        <f t="shared" ref="A61:A64" si="8">A60</f>
        <v>Northern Wellington</v>
      </c>
      <c r="B61" s="22" t="s">
        <v>50</v>
      </c>
      <c r="C61" s="15">
        <v>9</v>
      </c>
      <c r="D61" s="15" t="s">
        <v>184</v>
      </c>
      <c r="E61" s="15" t="s">
        <v>184</v>
      </c>
      <c r="F61" s="15" t="s">
        <v>184</v>
      </c>
      <c r="G61" s="36" t="s">
        <v>184</v>
      </c>
      <c r="H61" s="36" t="s">
        <v>184</v>
      </c>
      <c r="I61" s="36" t="s">
        <v>184</v>
      </c>
      <c r="J61" s="36" t="s">
        <v>184</v>
      </c>
      <c r="K61" s="36" t="s">
        <v>184</v>
      </c>
      <c r="L61" s="36" t="s">
        <v>184</v>
      </c>
      <c r="M61" s="50">
        <v>9</v>
      </c>
      <c r="N61" s="15" t="s">
        <v>184</v>
      </c>
      <c r="O61" s="15" t="s">
        <v>184</v>
      </c>
      <c r="P61" s="15" t="s">
        <v>184</v>
      </c>
      <c r="Q61" s="36" t="s">
        <v>184</v>
      </c>
      <c r="R61" s="36" t="s">
        <v>184</v>
      </c>
      <c r="S61" s="36" t="s">
        <v>184</v>
      </c>
      <c r="T61" s="36" t="s">
        <v>184</v>
      </c>
      <c r="U61" s="36" t="s">
        <v>184</v>
      </c>
      <c r="V61" s="36" t="s">
        <v>184</v>
      </c>
      <c r="W61" s="53" t="s">
        <v>184</v>
      </c>
      <c r="X61" s="15" t="s">
        <v>184</v>
      </c>
      <c r="Y61" s="15" t="s">
        <v>184</v>
      </c>
      <c r="Z61" s="15" t="s">
        <v>184</v>
      </c>
    </row>
    <row r="62" spans="1:26" ht="14.25" customHeight="1" x14ac:dyDescent="0.2">
      <c r="A62" s="120" t="str">
        <f t="shared" si="8"/>
        <v>Northern Wellington</v>
      </c>
      <c r="B62" s="22" t="s">
        <v>51</v>
      </c>
      <c r="C62" s="15">
        <v>48</v>
      </c>
      <c r="D62" s="15">
        <v>42</v>
      </c>
      <c r="E62" s="15">
        <v>33</v>
      </c>
      <c r="F62" s="15">
        <v>30</v>
      </c>
      <c r="G62" s="15">
        <v>33</v>
      </c>
      <c r="H62" s="15">
        <v>39</v>
      </c>
      <c r="I62" s="15">
        <v>39</v>
      </c>
      <c r="J62" s="15">
        <v>42</v>
      </c>
      <c r="K62" s="15">
        <v>36</v>
      </c>
      <c r="L62" s="15">
        <v>39</v>
      </c>
      <c r="M62" s="50">
        <v>48</v>
      </c>
      <c r="N62" s="15">
        <v>42</v>
      </c>
      <c r="O62" s="15">
        <v>33</v>
      </c>
      <c r="P62" s="15">
        <v>30</v>
      </c>
      <c r="Q62" s="15">
        <v>33</v>
      </c>
      <c r="R62" s="15">
        <v>39</v>
      </c>
      <c r="S62" s="15">
        <v>39</v>
      </c>
      <c r="T62" s="15">
        <v>27</v>
      </c>
      <c r="U62" s="15">
        <v>30</v>
      </c>
      <c r="V62" s="15">
        <v>33</v>
      </c>
      <c r="W62" s="50">
        <v>3</v>
      </c>
      <c r="X62" s="15">
        <v>12</v>
      </c>
      <c r="Y62" s="15">
        <v>3</v>
      </c>
      <c r="Z62" s="15">
        <v>6</v>
      </c>
    </row>
    <row r="63" spans="1:26" ht="14.25" customHeight="1" x14ac:dyDescent="0.2">
      <c r="A63" s="120" t="str">
        <f t="shared" si="8"/>
        <v>Northern Wellington</v>
      </c>
      <c r="B63" s="22" t="s">
        <v>52</v>
      </c>
      <c r="C63" s="15">
        <v>0</v>
      </c>
      <c r="D63" s="15" t="s">
        <v>184</v>
      </c>
      <c r="E63" s="15" t="s">
        <v>184</v>
      </c>
      <c r="F63" s="15" t="s">
        <v>184</v>
      </c>
      <c r="G63" s="36" t="s">
        <v>184</v>
      </c>
      <c r="H63" s="36" t="s">
        <v>184</v>
      </c>
      <c r="I63" s="36" t="s">
        <v>184</v>
      </c>
      <c r="J63" s="36" t="s">
        <v>184</v>
      </c>
      <c r="K63" s="36" t="s">
        <v>184</v>
      </c>
      <c r="L63" s="36" t="s">
        <v>184</v>
      </c>
      <c r="M63" s="50">
        <v>0</v>
      </c>
      <c r="N63" s="15" t="s">
        <v>184</v>
      </c>
      <c r="O63" s="15" t="s">
        <v>184</v>
      </c>
      <c r="P63" s="15" t="s">
        <v>184</v>
      </c>
      <c r="Q63" s="36" t="s">
        <v>184</v>
      </c>
      <c r="R63" s="36" t="s">
        <v>184</v>
      </c>
      <c r="S63" s="36" t="s">
        <v>184</v>
      </c>
      <c r="T63" s="36" t="s">
        <v>184</v>
      </c>
      <c r="U63" s="36" t="s">
        <v>184</v>
      </c>
      <c r="V63" s="36" t="s">
        <v>184</v>
      </c>
      <c r="W63" s="53" t="s">
        <v>184</v>
      </c>
      <c r="X63" s="15" t="s">
        <v>184</v>
      </c>
      <c r="Y63" s="15" t="s">
        <v>184</v>
      </c>
      <c r="Z63" s="15" t="s">
        <v>184</v>
      </c>
    </row>
    <row r="64" spans="1:26" ht="14.25" customHeight="1" x14ac:dyDescent="0.2">
      <c r="A64" s="121" t="str">
        <f t="shared" si="8"/>
        <v>Northern Wellington</v>
      </c>
      <c r="B64" s="21" t="s">
        <v>111</v>
      </c>
      <c r="C64" s="68">
        <v>93</v>
      </c>
      <c r="D64" s="68">
        <v>84</v>
      </c>
      <c r="E64" s="68">
        <v>69</v>
      </c>
      <c r="F64" s="68">
        <v>78</v>
      </c>
      <c r="G64" s="68">
        <v>69</v>
      </c>
      <c r="H64" s="68">
        <v>75</v>
      </c>
      <c r="I64" s="68">
        <v>78</v>
      </c>
      <c r="J64" s="68">
        <v>93</v>
      </c>
      <c r="K64" s="68">
        <v>78</v>
      </c>
      <c r="L64" s="68">
        <v>75</v>
      </c>
      <c r="M64" s="71">
        <v>93</v>
      </c>
      <c r="N64" s="68">
        <v>84</v>
      </c>
      <c r="O64" s="68">
        <v>69</v>
      </c>
      <c r="P64" s="68">
        <v>78</v>
      </c>
      <c r="Q64" s="68">
        <v>69</v>
      </c>
      <c r="R64" s="68">
        <v>75</v>
      </c>
      <c r="S64" s="68">
        <v>75</v>
      </c>
      <c r="T64" s="68">
        <v>63</v>
      </c>
      <c r="U64" s="68">
        <v>57</v>
      </c>
      <c r="V64" s="68">
        <v>57</v>
      </c>
      <c r="W64" s="71">
        <v>3</v>
      </c>
      <c r="X64" s="68">
        <v>30</v>
      </c>
      <c r="Y64" s="68">
        <v>18</v>
      </c>
      <c r="Z64" s="68">
        <v>15</v>
      </c>
    </row>
    <row r="65" spans="1:26" ht="14.25" customHeight="1" x14ac:dyDescent="0.2">
      <c r="A65" s="119" t="s">
        <v>11</v>
      </c>
      <c r="B65" s="22" t="s">
        <v>48</v>
      </c>
      <c r="C65" s="15">
        <v>0</v>
      </c>
      <c r="D65" s="15">
        <v>0</v>
      </c>
      <c r="E65" s="15">
        <v>0</v>
      </c>
      <c r="F65" s="15">
        <v>0</v>
      </c>
      <c r="G65" s="15">
        <v>0</v>
      </c>
      <c r="H65" s="15">
        <v>0</v>
      </c>
      <c r="I65" s="15">
        <v>0</v>
      </c>
      <c r="J65" s="15">
        <v>0</v>
      </c>
      <c r="K65" s="15">
        <v>0</v>
      </c>
      <c r="L65" s="15">
        <v>0</v>
      </c>
      <c r="M65" s="50">
        <v>0</v>
      </c>
      <c r="N65" s="15">
        <v>0</v>
      </c>
      <c r="O65" s="15">
        <v>0</v>
      </c>
      <c r="P65" s="15">
        <v>0</v>
      </c>
      <c r="Q65" s="15">
        <v>0</v>
      </c>
      <c r="R65" s="15">
        <v>0</v>
      </c>
      <c r="S65" s="15">
        <v>0</v>
      </c>
      <c r="T65" s="15">
        <v>0</v>
      </c>
      <c r="U65" s="15">
        <v>0</v>
      </c>
      <c r="V65" s="15">
        <v>0</v>
      </c>
      <c r="W65" s="50">
        <v>0</v>
      </c>
      <c r="X65" s="15">
        <v>0</v>
      </c>
      <c r="Y65" s="15">
        <v>0</v>
      </c>
      <c r="Z65" s="15">
        <v>0</v>
      </c>
    </row>
    <row r="66" spans="1:26" x14ac:dyDescent="0.2">
      <c r="A66" s="117" t="str">
        <f t="shared" ref="A66:A67" si="9">A65</f>
        <v>Wellington</v>
      </c>
      <c r="B66" s="22" t="s">
        <v>11</v>
      </c>
      <c r="C66" s="15">
        <v>39</v>
      </c>
      <c r="D66" s="15">
        <v>30</v>
      </c>
      <c r="E66" s="15">
        <v>21</v>
      </c>
      <c r="F66" s="15">
        <v>24</v>
      </c>
      <c r="G66" s="15">
        <v>12</v>
      </c>
      <c r="H66" s="15">
        <v>12</v>
      </c>
      <c r="I66" s="15">
        <v>15</v>
      </c>
      <c r="J66" s="15">
        <v>27</v>
      </c>
      <c r="K66" s="15">
        <v>24</v>
      </c>
      <c r="L66" s="15">
        <v>21</v>
      </c>
      <c r="M66" s="50">
        <v>39</v>
      </c>
      <c r="N66" s="15">
        <v>30</v>
      </c>
      <c r="O66" s="15">
        <v>21</v>
      </c>
      <c r="P66" s="15">
        <v>24</v>
      </c>
      <c r="Q66" s="15">
        <v>12</v>
      </c>
      <c r="R66" s="15">
        <v>12</v>
      </c>
      <c r="S66" s="15">
        <v>12</v>
      </c>
      <c r="T66" s="15">
        <v>24</v>
      </c>
      <c r="U66" s="15">
        <v>18</v>
      </c>
      <c r="V66" s="15">
        <v>18</v>
      </c>
      <c r="W66" s="50">
        <v>3</v>
      </c>
      <c r="X66" s="15">
        <v>3</v>
      </c>
      <c r="Y66" s="15">
        <v>6</v>
      </c>
      <c r="Z66" s="15">
        <v>3</v>
      </c>
    </row>
    <row r="67" spans="1:26" ht="14.25" customHeight="1" x14ac:dyDescent="0.2">
      <c r="A67" s="118" t="str">
        <f t="shared" si="9"/>
        <v>Wellington</v>
      </c>
      <c r="B67" s="21" t="s">
        <v>111</v>
      </c>
      <c r="C67" s="68">
        <v>36</v>
      </c>
      <c r="D67" s="68">
        <v>30</v>
      </c>
      <c r="E67" s="68">
        <v>21</v>
      </c>
      <c r="F67" s="68">
        <v>24</v>
      </c>
      <c r="G67" s="68">
        <v>12</v>
      </c>
      <c r="H67" s="68">
        <v>12</v>
      </c>
      <c r="I67" s="68">
        <v>18</v>
      </c>
      <c r="J67" s="68">
        <v>24</v>
      </c>
      <c r="K67" s="68">
        <v>27</v>
      </c>
      <c r="L67" s="68">
        <v>24</v>
      </c>
      <c r="M67" s="71">
        <v>36</v>
      </c>
      <c r="N67" s="68">
        <v>30</v>
      </c>
      <c r="O67" s="68">
        <v>21</v>
      </c>
      <c r="P67" s="68">
        <v>24</v>
      </c>
      <c r="Q67" s="68">
        <v>12</v>
      </c>
      <c r="R67" s="68">
        <v>12</v>
      </c>
      <c r="S67" s="68">
        <v>12</v>
      </c>
      <c r="T67" s="68">
        <v>21</v>
      </c>
      <c r="U67" s="68">
        <v>18</v>
      </c>
      <c r="V67" s="68">
        <v>18</v>
      </c>
      <c r="W67" s="71">
        <v>3</v>
      </c>
      <c r="X67" s="68">
        <v>3</v>
      </c>
      <c r="Y67" s="68">
        <v>6</v>
      </c>
      <c r="Z67" s="68">
        <v>6</v>
      </c>
    </row>
    <row r="68" spans="1:26" ht="14.25" customHeight="1" x14ac:dyDescent="0.2">
      <c r="A68" s="122" t="s">
        <v>12</v>
      </c>
      <c r="B68" s="22" t="s">
        <v>53</v>
      </c>
      <c r="C68" s="15">
        <v>27</v>
      </c>
      <c r="D68" s="15">
        <v>24</v>
      </c>
      <c r="E68" s="15">
        <v>15</v>
      </c>
      <c r="F68" s="15">
        <v>6</v>
      </c>
      <c r="G68" s="15">
        <v>15</v>
      </c>
      <c r="H68" s="15">
        <v>15</v>
      </c>
      <c r="I68" s="15">
        <v>18</v>
      </c>
      <c r="J68" s="15">
        <v>18</v>
      </c>
      <c r="K68" s="15">
        <v>24</v>
      </c>
      <c r="L68" s="15">
        <v>18</v>
      </c>
      <c r="M68" s="50">
        <v>27</v>
      </c>
      <c r="N68" s="15">
        <v>24</v>
      </c>
      <c r="O68" s="15">
        <v>15</v>
      </c>
      <c r="P68" s="15">
        <v>6</v>
      </c>
      <c r="Q68" s="15">
        <v>15</v>
      </c>
      <c r="R68" s="15">
        <v>15</v>
      </c>
      <c r="S68" s="15">
        <v>18</v>
      </c>
      <c r="T68" s="15">
        <v>18</v>
      </c>
      <c r="U68" s="15">
        <v>18</v>
      </c>
      <c r="V68" s="15">
        <v>12</v>
      </c>
      <c r="W68" s="50">
        <v>3</v>
      </c>
      <c r="X68" s="15">
        <v>3</v>
      </c>
      <c r="Y68" s="15">
        <v>6</v>
      </c>
      <c r="Z68" s="15">
        <v>9</v>
      </c>
    </row>
    <row r="69" spans="1:26" ht="14.25" customHeight="1" x14ac:dyDescent="0.2">
      <c r="A69" s="120" t="str">
        <f t="shared" ref="A69:A74" si="10">A68</f>
        <v>Nelson/Marlborough/West Coast</v>
      </c>
      <c r="B69" s="22" t="s">
        <v>54</v>
      </c>
      <c r="C69" s="15">
        <v>15</v>
      </c>
      <c r="D69" s="15">
        <v>12</v>
      </c>
      <c r="E69" s="15">
        <v>3</v>
      </c>
      <c r="F69" s="15">
        <v>3</v>
      </c>
      <c r="G69" s="15">
        <v>9</v>
      </c>
      <c r="H69" s="15">
        <v>6</v>
      </c>
      <c r="I69" s="15">
        <v>9</v>
      </c>
      <c r="J69" s="15">
        <v>6</v>
      </c>
      <c r="K69" s="15">
        <v>6</v>
      </c>
      <c r="L69" s="15">
        <v>6</v>
      </c>
      <c r="M69" s="50">
        <v>15</v>
      </c>
      <c r="N69" s="15">
        <v>12</v>
      </c>
      <c r="O69" s="15">
        <v>3</v>
      </c>
      <c r="P69" s="15">
        <v>3</v>
      </c>
      <c r="Q69" s="15">
        <v>9</v>
      </c>
      <c r="R69" s="15">
        <v>6</v>
      </c>
      <c r="S69" s="15">
        <v>9</v>
      </c>
      <c r="T69" s="15">
        <v>6</v>
      </c>
      <c r="U69" s="15">
        <v>6</v>
      </c>
      <c r="V69" s="15">
        <v>3</v>
      </c>
      <c r="W69" s="50">
        <v>0</v>
      </c>
      <c r="X69" s="15">
        <v>3</v>
      </c>
      <c r="Y69" s="15">
        <v>3</v>
      </c>
      <c r="Z69" s="15">
        <v>3</v>
      </c>
    </row>
    <row r="70" spans="1:26" ht="14.25" customHeight="1" x14ac:dyDescent="0.2">
      <c r="A70" s="120" t="str">
        <f t="shared" si="10"/>
        <v>Nelson/Marlborough/West Coast</v>
      </c>
      <c r="B70" s="22" t="s">
        <v>179</v>
      </c>
      <c r="C70" s="15">
        <v>3</v>
      </c>
      <c r="D70" s="15">
        <v>0</v>
      </c>
      <c r="E70" s="15">
        <v>3</v>
      </c>
      <c r="F70" s="15">
        <v>0</v>
      </c>
      <c r="G70" s="15">
        <v>3</v>
      </c>
      <c r="H70" s="15">
        <v>0</v>
      </c>
      <c r="I70" s="15">
        <v>0</v>
      </c>
      <c r="J70" s="15">
        <v>0</v>
      </c>
      <c r="K70" s="15">
        <v>3</v>
      </c>
      <c r="L70" s="15">
        <v>0</v>
      </c>
      <c r="M70" s="50">
        <v>3</v>
      </c>
      <c r="N70" s="15">
        <v>0</v>
      </c>
      <c r="O70" s="15">
        <v>3</v>
      </c>
      <c r="P70" s="15">
        <v>0</v>
      </c>
      <c r="Q70" s="15">
        <v>3</v>
      </c>
      <c r="R70" s="15">
        <v>0</v>
      </c>
      <c r="S70" s="15">
        <v>0</v>
      </c>
      <c r="T70" s="15">
        <v>0</v>
      </c>
      <c r="U70" s="15">
        <v>0</v>
      </c>
      <c r="V70" s="15">
        <v>0</v>
      </c>
      <c r="W70" s="50">
        <v>0</v>
      </c>
      <c r="X70" s="15">
        <v>0</v>
      </c>
      <c r="Y70" s="15">
        <v>3</v>
      </c>
      <c r="Z70" s="15">
        <v>0</v>
      </c>
    </row>
    <row r="71" spans="1:26" ht="14.25" customHeight="1" x14ac:dyDescent="0.2">
      <c r="A71" s="120" t="str">
        <f t="shared" si="10"/>
        <v>Nelson/Marlborough/West Coast</v>
      </c>
      <c r="B71" s="22" t="s">
        <v>55</v>
      </c>
      <c r="C71" s="15">
        <v>51</v>
      </c>
      <c r="D71" s="15">
        <v>42</v>
      </c>
      <c r="E71" s="15">
        <v>42</v>
      </c>
      <c r="F71" s="15">
        <v>36</v>
      </c>
      <c r="G71" s="15">
        <v>54</v>
      </c>
      <c r="H71" s="15">
        <v>30</v>
      </c>
      <c r="I71" s="15">
        <v>27</v>
      </c>
      <c r="J71" s="15">
        <v>21</v>
      </c>
      <c r="K71" s="15">
        <v>27</v>
      </c>
      <c r="L71" s="15">
        <v>36</v>
      </c>
      <c r="M71" s="50">
        <v>51</v>
      </c>
      <c r="N71" s="15">
        <v>42</v>
      </c>
      <c r="O71" s="15">
        <v>42</v>
      </c>
      <c r="P71" s="15">
        <v>36</v>
      </c>
      <c r="Q71" s="15">
        <v>54</v>
      </c>
      <c r="R71" s="15">
        <v>30</v>
      </c>
      <c r="S71" s="15">
        <v>27</v>
      </c>
      <c r="T71" s="15">
        <v>21</v>
      </c>
      <c r="U71" s="15">
        <v>27</v>
      </c>
      <c r="V71" s="15">
        <v>33</v>
      </c>
      <c r="W71" s="50">
        <v>3</v>
      </c>
      <c r="X71" s="15">
        <v>6</v>
      </c>
      <c r="Y71" s="15">
        <v>3</v>
      </c>
      <c r="Z71" s="15">
        <v>3</v>
      </c>
    </row>
    <row r="72" spans="1:26" ht="14.25" customHeight="1" x14ac:dyDescent="0.2">
      <c r="A72" s="120" t="str">
        <f t="shared" si="10"/>
        <v>Nelson/Marlborough/West Coast</v>
      </c>
      <c r="B72" s="22" t="s">
        <v>56</v>
      </c>
      <c r="C72" s="15">
        <v>3</v>
      </c>
      <c r="D72" s="15">
        <v>6</v>
      </c>
      <c r="E72" s="15">
        <v>3</v>
      </c>
      <c r="F72" s="15">
        <v>3</v>
      </c>
      <c r="G72" s="15">
        <v>3</v>
      </c>
      <c r="H72" s="15">
        <v>3</v>
      </c>
      <c r="I72" s="15">
        <v>3</v>
      </c>
      <c r="J72" s="15">
        <v>3</v>
      </c>
      <c r="K72" s="15">
        <v>3</v>
      </c>
      <c r="L72" s="15">
        <v>3</v>
      </c>
      <c r="M72" s="50">
        <v>3</v>
      </c>
      <c r="N72" s="15">
        <v>6</v>
      </c>
      <c r="O72" s="15">
        <v>3</v>
      </c>
      <c r="P72" s="15">
        <v>3</v>
      </c>
      <c r="Q72" s="15">
        <v>3</v>
      </c>
      <c r="R72" s="15">
        <v>3</v>
      </c>
      <c r="S72" s="15">
        <v>3</v>
      </c>
      <c r="T72" s="15">
        <v>3</v>
      </c>
      <c r="U72" s="15">
        <v>3</v>
      </c>
      <c r="V72" s="15">
        <v>3</v>
      </c>
      <c r="W72" s="50">
        <v>0</v>
      </c>
      <c r="X72" s="15">
        <v>0</v>
      </c>
      <c r="Y72" s="15">
        <v>3</v>
      </c>
      <c r="Z72" s="15">
        <v>3</v>
      </c>
    </row>
    <row r="73" spans="1:26" ht="14.25" customHeight="1" x14ac:dyDescent="0.2">
      <c r="A73" s="120" t="str">
        <f t="shared" si="10"/>
        <v>Nelson/Marlborough/West Coast</v>
      </c>
      <c r="B73" s="22" t="s">
        <v>57</v>
      </c>
      <c r="C73" s="72">
        <v>0</v>
      </c>
      <c r="D73" s="72" t="s">
        <v>184</v>
      </c>
      <c r="E73" s="72" t="s">
        <v>184</v>
      </c>
      <c r="F73" s="72" t="s">
        <v>184</v>
      </c>
      <c r="G73" s="36" t="s">
        <v>184</v>
      </c>
      <c r="H73" s="36" t="s">
        <v>184</v>
      </c>
      <c r="I73" s="36" t="s">
        <v>184</v>
      </c>
      <c r="J73" s="36" t="s">
        <v>184</v>
      </c>
      <c r="K73" s="36" t="s">
        <v>184</v>
      </c>
      <c r="L73" s="36" t="s">
        <v>184</v>
      </c>
      <c r="M73" s="73">
        <v>0</v>
      </c>
      <c r="N73" s="72" t="s">
        <v>184</v>
      </c>
      <c r="O73" s="72" t="s">
        <v>184</v>
      </c>
      <c r="P73" s="72" t="s">
        <v>184</v>
      </c>
      <c r="Q73" s="36" t="s">
        <v>184</v>
      </c>
      <c r="R73" s="36" t="s">
        <v>184</v>
      </c>
      <c r="S73" s="36" t="s">
        <v>184</v>
      </c>
      <c r="T73" s="36" t="s">
        <v>184</v>
      </c>
      <c r="U73" s="36" t="s">
        <v>184</v>
      </c>
      <c r="V73" s="36" t="s">
        <v>184</v>
      </c>
      <c r="W73" s="53" t="s">
        <v>184</v>
      </c>
      <c r="X73" s="72" t="s">
        <v>184</v>
      </c>
      <c r="Y73" s="72" t="s">
        <v>184</v>
      </c>
      <c r="Z73" s="72" t="s">
        <v>184</v>
      </c>
    </row>
    <row r="74" spans="1:26" ht="14.25" customHeight="1" x14ac:dyDescent="0.2">
      <c r="A74" s="121" t="str">
        <f t="shared" si="10"/>
        <v>Nelson/Marlborough/West Coast</v>
      </c>
      <c r="B74" s="21" t="s">
        <v>111</v>
      </c>
      <c r="C74" s="68">
        <v>99</v>
      </c>
      <c r="D74" s="68">
        <v>84</v>
      </c>
      <c r="E74" s="68">
        <v>63</v>
      </c>
      <c r="F74" s="68">
        <v>48</v>
      </c>
      <c r="G74" s="68">
        <v>81</v>
      </c>
      <c r="H74" s="68">
        <v>54</v>
      </c>
      <c r="I74" s="68">
        <v>54</v>
      </c>
      <c r="J74" s="68">
        <v>48</v>
      </c>
      <c r="K74" s="68">
        <v>63</v>
      </c>
      <c r="L74" s="68">
        <v>66</v>
      </c>
      <c r="M74" s="71">
        <v>99</v>
      </c>
      <c r="N74" s="68">
        <v>84</v>
      </c>
      <c r="O74" s="68">
        <v>63</v>
      </c>
      <c r="P74" s="68">
        <v>48</v>
      </c>
      <c r="Q74" s="68">
        <v>81</v>
      </c>
      <c r="R74" s="68">
        <v>54</v>
      </c>
      <c r="S74" s="68">
        <v>54</v>
      </c>
      <c r="T74" s="68">
        <v>42</v>
      </c>
      <c r="U74" s="68">
        <v>51</v>
      </c>
      <c r="V74" s="68">
        <v>48</v>
      </c>
      <c r="W74" s="71">
        <v>3</v>
      </c>
      <c r="X74" s="68">
        <v>6</v>
      </c>
      <c r="Y74" s="68">
        <v>12</v>
      </c>
      <c r="Z74" s="68">
        <v>15</v>
      </c>
    </row>
    <row r="75" spans="1:26" ht="14.25" customHeight="1" x14ac:dyDescent="0.2">
      <c r="A75" s="122" t="s">
        <v>13</v>
      </c>
      <c r="B75" s="22" t="s">
        <v>58</v>
      </c>
      <c r="C75" s="15">
        <v>9</v>
      </c>
      <c r="D75" s="15">
        <v>6</v>
      </c>
      <c r="E75" s="15">
        <v>3</v>
      </c>
      <c r="F75" s="15">
        <v>6</v>
      </c>
      <c r="G75" s="15">
        <v>9</v>
      </c>
      <c r="H75" s="15">
        <v>3</v>
      </c>
      <c r="I75" s="15">
        <v>3</v>
      </c>
      <c r="J75" s="15">
        <v>3</v>
      </c>
      <c r="K75" s="15">
        <v>3</v>
      </c>
      <c r="L75" s="15">
        <v>3</v>
      </c>
      <c r="M75" s="50">
        <v>9</v>
      </c>
      <c r="N75" s="15">
        <v>6</v>
      </c>
      <c r="O75" s="15">
        <v>3</v>
      </c>
      <c r="P75" s="15">
        <v>6</v>
      </c>
      <c r="Q75" s="15">
        <v>9</v>
      </c>
      <c r="R75" s="15">
        <v>3</v>
      </c>
      <c r="S75" s="15">
        <v>3</v>
      </c>
      <c r="T75" s="15">
        <v>3</v>
      </c>
      <c r="U75" s="15">
        <v>3</v>
      </c>
      <c r="V75" s="15">
        <v>3</v>
      </c>
      <c r="W75" s="50">
        <v>0</v>
      </c>
      <c r="X75" s="15">
        <v>3</v>
      </c>
      <c r="Y75" s="15">
        <v>0</v>
      </c>
      <c r="Z75" s="15">
        <v>3</v>
      </c>
    </row>
    <row r="76" spans="1:26" x14ac:dyDescent="0.2">
      <c r="A76" s="120" t="str">
        <f t="shared" ref="A76:A78" si="11">A75</f>
        <v>Canterbury</v>
      </c>
      <c r="B76" s="22" t="s">
        <v>59</v>
      </c>
      <c r="C76" s="15">
        <v>192</v>
      </c>
      <c r="D76" s="15">
        <v>147</v>
      </c>
      <c r="E76" s="15">
        <v>138</v>
      </c>
      <c r="F76" s="15">
        <v>156</v>
      </c>
      <c r="G76" s="15">
        <v>171</v>
      </c>
      <c r="H76" s="15">
        <v>111</v>
      </c>
      <c r="I76" s="15">
        <v>114</v>
      </c>
      <c r="J76" s="15">
        <v>150</v>
      </c>
      <c r="K76" s="15">
        <v>132</v>
      </c>
      <c r="L76" s="15">
        <v>159</v>
      </c>
      <c r="M76" s="50">
        <v>192</v>
      </c>
      <c r="N76" s="15">
        <v>147</v>
      </c>
      <c r="O76" s="15">
        <v>138</v>
      </c>
      <c r="P76" s="15">
        <v>156</v>
      </c>
      <c r="Q76" s="15">
        <v>171</v>
      </c>
      <c r="R76" s="15">
        <v>111</v>
      </c>
      <c r="S76" s="15">
        <v>105</v>
      </c>
      <c r="T76" s="15">
        <v>111</v>
      </c>
      <c r="U76" s="15">
        <v>90</v>
      </c>
      <c r="V76" s="15">
        <v>114</v>
      </c>
      <c r="W76" s="50">
        <v>9</v>
      </c>
      <c r="X76" s="15">
        <v>39</v>
      </c>
      <c r="Y76" s="15">
        <v>39</v>
      </c>
      <c r="Z76" s="15">
        <v>45</v>
      </c>
    </row>
    <row r="77" spans="1:26" x14ac:dyDescent="0.2">
      <c r="A77" s="120" t="str">
        <f t="shared" si="11"/>
        <v>Canterbury</v>
      </c>
      <c r="B77" s="22" t="s">
        <v>60</v>
      </c>
      <c r="C77" s="72">
        <v>24</v>
      </c>
      <c r="D77" s="72">
        <v>3</v>
      </c>
      <c r="E77" s="72" t="s">
        <v>184</v>
      </c>
      <c r="F77" s="72" t="s">
        <v>184</v>
      </c>
      <c r="G77" s="72" t="s">
        <v>184</v>
      </c>
      <c r="H77" s="36" t="s">
        <v>184</v>
      </c>
      <c r="I77" s="36" t="s">
        <v>184</v>
      </c>
      <c r="J77" s="36" t="s">
        <v>184</v>
      </c>
      <c r="K77" s="36" t="s">
        <v>184</v>
      </c>
      <c r="L77" s="36" t="s">
        <v>184</v>
      </c>
      <c r="M77" s="73">
        <v>24</v>
      </c>
      <c r="N77" s="72">
        <v>3</v>
      </c>
      <c r="O77" s="72" t="s">
        <v>184</v>
      </c>
      <c r="P77" s="72" t="s">
        <v>184</v>
      </c>
      <c r="Q77" s="72" t="s">
        <v>184</v>
      </c>
      <c r="R77" s="36" t="s">
        <v>184</v>
      </c>
      <c r="S77" s="36" t="s">
        <v>184</v>
      </c>
      <c r="T77" s="36" t="s">
        <v>184</v>
      </c>
      <c r="U77" s="36" t="s">
        <v>184</v>
      </c>
      <c r="V77" s="36" t="s">
        <v>184</v>
      </c>
      <c r="W77" s="53" t="s">
        <v>184</v>
      </c>
      <c r="X77" s="72" t="s">
        <v>184</v>
      </c>
      <c r="Y77" s="72" t="s">
        <v>184</v>
      </c>
      <c r="Z77" s="72" t="s">
        <v>184</v>
      </c>
    </row>
    <row r="78" spans="1:26" ht="14.25" customHeight="1" x14ac:dyDescent="0.2">
      <c r="A78" s="121" t="str">
        <f t="shared" si="11"/>
        <v>Canterbury</v>
      </c>
      <c r="B78" s="21" t="s">
        <v>111</v>
      </c>
      <c r="C78" s="68">
        <v>228</v>
      </c>
      <c r="D78" s="68">
        <v>153</v>
      </c>
      <c r="E78" s="68">
        <v>144</v>
      </c>
      <c r="F78" s="68">
        <v>162</v>
      </c>
      <c r="G78" s="68">
        <v>183</v>
      </c>
      <c r="H78" s="68">
        <v>114</v>
      </c>
      <c r="I78" s="68">
        <v>117</v>
      </c>
      <c r="J78" s="68">
        <v>153</v>
      </c>
      <c r="K78" s="68">
        <v>132</v>
      </c>
      <c r="L78" s="68">
        <v>162</v>
      </c>
      <c r="M78" s="71">
        <v>228</v>
      </c>
      <c r="N78" s="68">
        <v>153</v>
      </c>
      <c r="O78" s="68">
        <v>144</v>
      </c>
      <c r="P78" s="68">
        <v>162</v>
      </c>
      <c r="Q78" s="68">
        <v>183</v>
      </c>
      <c r="R78" s="68">
        <v>114</v>
      </c>
      <c r="S78" s="68">
        <v>105</v>
      </c>
      <c r="T78" s="68">
        <v>111</v>
      </c>
      <c r="U78" s="68">
        <v>90</v>
      </c>
      <c r="V78" s="68">
        <v>117</v>
      </c>
      <c r="W78" s="71">
        <v>9</v>
      </c>
      <c r="X78" s="68">
        <v>39</v>
      </c>
      <c r="Y78" s="68">
        <v>42</v>
      </c>
      <c r="Z78" s="68">
        <v>48</v>
      </c>
    </row>
    <row r="79" spans="1:26" ht="14.25" customHeight="1" x14ac:dyDescent="0.2">
      <c r="A79" s="122" t="s">
        <v>108</v>
      </c>
      <c r="B79" s="22" t="s">
        <v>61</v>
      </c>
      <c r="C79" s="15">
        <v>0</v>
      </c>
      <c r="D79" s="15">
        <v>0</v>
      </c>
      <c r="E79" s="15" t="s">
        <v>184</v>
      </c>
      <c r="F79" s="15" t="s">
        <v>184</v>
      </c>
      <c r="G79" s="15" t="s">
        <v>184</v>
      </c>
      <c r="H79" s="36" t="s">
        <v>184</v>
      </c>
      <c r="I79" s="36" t="s">
        <v>184</v>
      </c>
      <c r="J79" s="36" t="s">
        <v>184</v>
      </c>
      <c r="K79" s="36" t="s">
        <v>184</v>
      </c>
      <c r="L79" s="36" t="s">
        <v>184</v>
      </c>
      <c r="M79" s="50">
        <v>0</v>
      </c>
      <c r="N79" s="15">
        <v>0</v>
      </c>
      <c r="O79" s="15" t="s">
        <v>184</v>
      </c>
      <c r="P79" s="15" t="s">
        <v>184</v>
      </c>
      <c r="Q79" s="15" t="s">
        <v>184</v>
      </c>
      <c r="R79" s="36" t="s">
        <v>184</v>
      </c>
      <c r="S79" s="36" t="s">
        <v>184</v>
      </c>
      <c r="T79" s="36" t="s">
        <v>184</v>
      </c>
      <c r="U79" s="36" t="s">
        <v>184</v>
      </c>
      <c r="V79" s="36" t="s">
        <v>184</v>
      </c>
      <c r="W79" s="53" t="s">
        <v>184</v>
      </c>
      <c r="X79" s="15" t="s">
        <v>184</v>
      </c>
      <c r="Y79" s="15" t="s">
        <v>184</v>
      </c>
      <c r="Z79" s="15" t="s">
        <v>184</v>
      </c>
    </row>
    <row r="80" spans="1:26" ht="14.25" customHeight="1" x14ac:dyDescent="0.2">
      <c r="A80" s="120" t="str">
        <f t="shared" ref="A80:A83" si="12">A79</f>
        <v>Otago</v>
      </c>
      <c r="B80" s="22" t="s">
        <v>62</v>
      </c>
      <c r="C80" s="15">
        <v>57</v>
      </c>
      <c r="D80" s="15">
        <v>39</v>
      </c>
      <c r="E80" s="15">
        <v>24</v>
      </c>
      <c r="F80" s="15">
        <v>45</v>
      </c>
      <c r="G80" s="15">
        <v>42</v>
      </c>
      <c r="H80" s="15">
        <v>36</v>
      </c>
      <c r="I80" s="15">
        <v>39</v>
      </c>
      <c r="J80" s="15">
        <v>42</v>
      </c>
      <c r="K80" s="15">
        <v>36</v>
      </c>
      <c r="L80" s="15">
        <v>30</v>
      </c>
      <c r="M80" s="50">
        <v>57</v>
      </c>
      <c r="N80" s="15">
        <v>39</v>
      </c>
      <c r="O80" s="15">
        <v>24</v>
      </c>
      <c r="P80" s="15">
        <v>45</v>
      </c>
      <c r="Q80" s="15">
        <v>42</v>
      </c>
      <c r="R80" s="15">
        <v>36</v>
      </c>
      <c r="S80" s="15">
        <v>39</v>
      </c>
      <c r="T80" s="15">
        <v>27</v>
      </c>
      <c r="U80" s="15">
        <v>24</v>
      </c>
      <c r="V80" s="15">
        <v>24</v>
      </c>
      <c r="W80" s="50">
        <v>3</v>
      </c>
      <c r="X80" s="15">
        <v>12</v>
      </c>
      <c r="Y80" s="15">
        <v>15</v>
      </c>
      <c r="Z80" s="15">
        <v>6</v>
      </c>
    </row>
    <row r="81" spans="1:26" ht="14.25" customHeight="1" x14ac:dyDescent="0.2">
      <c r="A81" s="120" t="str">
        <f t="shared" si="12"/>
        <v>Otago</v>
      </c>
      <c r="B81" s="22" t="s">
        <v>63</v>
      </c>
      <c r="C81" s="15">
        <v>9</v>
      </c>
      <c r="D81" s="15">
        <v>6</v>
      </c>
      <c r="E81" s="15">
        <v>9</v>
      </c>
      <c r="F81" s="15">
        <v>3</v>
      </c>
      <c r="G81" s="15">
        <v>3</v>
      </c>
      <c r="H81" s="15">
        <v>9</v>
      </c>
      <c r="I81" s="15">
        <v>3</v>
      </c>
      <c r="J81" s="15">
        <v>3</v>
      </c>
      <c r="K81" s="15">
        <v>6</v>
      </c>
      <c r="L81" s="15">
        <v>0</v>
      </c>
      <c r="M81" s="50">
        <v>9</v>
      </c>
      <c r="N81" s="15">
        <v>6</v>
      </c>
      <c r="O81" s="15">
        <v>9</v>
      </c>
      <c r="P81" s="15">
        <v>3</v>
      </c>
      <c r="Q81" s="15">
        <v>3</v>
      </c>
      <c r="R81" s="15">
        <v>9</v>
      </c>
      <c r="S81" s="15">
        <v>3</v>
      </c>
      <c r="T81" s="15">
        <v>3</v>
      </c>
      <c r="U81" s="15">
        <v>6</v>
      </c>
      <c r="V81" s="15">
        <v>0</v>
      </c>
      <c r="W81" s="50">
        <v>0</v>
      </c>
      <c r="X81" s="15">
        <v>3</v>
      </c>
      <c r="Y81" s="15">
        <v>3</v>
      </c>
      <c r="Z81" s="15">
        <v>0</v>
      </c>
    </row>
    <row r="82" spans="1:26" ht="14.25" customHeight="1" x14ac:dyDescent="0.2">
      <c r="A82" s="120" t="str">
        <f t="shared" si="12"/>
        <v>Otago</v>
      </c>
      <c r="B82" s="22" t="s">
        <v>64</v>
      </c>
      <c r="C82" s="15">
        <v>27</v>
      </c>
      <c r="D82" s="15">
        <v>27</v>
      </c>
      <c r="E82" s="15">
        <v>18</v>
      </c>
      <c r="F82" s="15">
        <v>18</v>
      </c>
      <c r="G82" s="15">
        <v>18</v>
      </c>
      <c r="H82" s="15">
        <v>12</v>
      </c>
      <c r="I82" s="15">
        <v>15</v>
      </c>
      <c r="J82" s="15">
        <v>15</v>
      </c>
      <c r="K82" s="15">
        <v>12</v>
      </c>
      <c r="L82" s="15">
        <v>6</v>
      </c>
      <c r="M82" s="50">
        <v>27</v>
      </c>
      <c r="N82" s="15">
        <v>27</v>
      </c>
      <c r="O82" s="15">
        <v>18</v>
      </c>
      <c r="P82" s="15">
        <v>18</v>
      </c>
      <c r="Q82" s="15">
        <v>18</v>
      </c>
      <c r="R82" s="15">
        <v>12</v>
      </c>
      <c r="S82" s="15">
        <v>12</v>
      </c>
      <c r="T82" s="15">
        <v>6</v>
      </c>
      <c r="U82" s="15">
        <v>6</v>
      </c>
      <c r="V82" s="15">
        <v>6</v>
      </c>
      <c r="W82" s="50">
        <v>3</v>
      </c>
      <c r="X82" s="15">
        <v>9</v>
      </c>
      <c r="Y82" s="15">
        <v>3</v>
      </c>
      <c r="Z82" s="15">
        <v>3</v>
      </c>
    </row>
    <row r="83" spans="1:26" ht="14.25" customHeight="1" x14ac:dyDescent="0.2">
      <c r="A83" s="120" t="str">
        <f t="shared" si="12"/>
        <v>Otago</v>
      </c>
      <c r="B83" s="21" t="s">
        <v>111</v>
      </c>
      <c r="C83" s="68">
        <v>93</v>
      </c>
      <c r="D83" s="68">
        <v>66</v>
      </c>
      <c r="E83" s="68">
        <v>54</v>
      </c>
      <c r="F83" s="68">
        <v>66</v>
      </c>
      <c r="G83" s="68">
        <v>60</v>
      </c>
      <c r="H83" s="68">
        <v>57</v>
      </c>
      <c r="I83" s="68">
        <v>54</v>
      </c>
      <c r="J83" s="68">
        <v>57</v>
      </c>
      <c r="K83" s="68">
        <v>54</v>
      </c>
      <c r="L83" s="68">
        <v>39</v>
      </c>
      <c r="M83" s="71">
        <v>93</v>
      </c>
      <c r="N83" s="68">
        <v>66</v>
      </c>
      <c r="O83" s="68">
        <v>54</v>
      </c>
      <c r="P83" s="68">
        <v>66</v>
      </c>
      <c r="Q83" s="68">
        <v>60</v>
      </c>
      <c r="R83" s="68">
        <v>57</v>
      </c>
      <c r="S83" s="68">
        <v>51</v>
      </c>
      <c r="T83" s="68">
        <v>36</v>
      </c>
      <c r="U83" s="68">
        <v>33</v>
      </c>
      <c r="V83" s="68">
        <v>27</v>
      </c>
      <c r="W83" s="71">
        <v>3</v>
      </c>
      <c r="X83" s="68">
        <v>21</v>
      </c>
      <c r="Y83" s="68">
        <v>18</v>
      </c>
      <c r="Z83" s="68">
        <v>9</v>
      </c>
    </row>
    <row r="84" spans="1:26" ht="14.25" customHeight="1" x14ac:dyDescent="0.2">
      <c r="A84" s="119" t="s">
        <v>109</v>
      </c>
      <c r="B84" s="22" t="s">
        <v>65</v>
      </c>
      <c r="C84" s="15">
        <v>9</v>
      </c>
      <c r="D84" s="15">
        <v>3</v>
      </c>
      <c r="E84" s="15">
        <v>3</v>
      </c>
      <c r="F84" s="15">
        <v>6</v>
      </c>
      <c r="G84" s="15">
        <v>3</v>
      </c>
      <c r="H84" s="15">
        <v>6</v>
      </c>
      <c r="I84" s="15">
        <v>3</v>
      </c>
      <c r="J84" s="15">
        <v>6</v>
      </c>
      <c r="K84" s="15">
        <v>9</v>
      </c>
      <c r="L84" s="15">
        <v>6</v>
      </c>
      <c r="M84" s="50">
        <v>9</v>
      </c>
      <c r="N84" s="15">
        <v>3</v>
      </c>
      <c r="O84" s="15">
        <v>3</v>
      </c>
      <c r="P84" s="15">
        <v>6</v>
      </c>
      <c r="Q84" s="15">
        <v>3</v>
      </c>
      <c r="R84" s="15">
        <v>6</v>
      </c>
      <c r="S84" s="15">
        <v>3</v>
      </c>
      <c r="T84" s="15">
        <v>6</v>
      </c>
      <c r="U84" s="15">
        <v>3</v>
      </c>
      <c r="V84" s="15">
        <v>6</v>
      </c>
      <c r="W84" s="50">
        <v>0</v>
      </c>
      <c r="X84" s="15">
        <v>3</v>
      </c>
      <c r="Y84" s="15">
        <v>3</v>
      </c>
      <c r="Z84" s="15">
        <v>0</v>
      </c>
    </row>
    <row r="85" spans="1:26" ht="14.25" customHeight="1" x14ac:dyDescent="0.2">
      <c r="A85" s="117" t="str">
        <f t="shared" ref="A85:A88" si="13">A84</f>
        <v>Southland</v>
      </c>
      <c r="B85" s="22" t="s">
        <v>66</v>
      </c>
      <c r="C85" s="15">
        <v>9</v>
      </c>
      <c r="D85" s="15">
        <v>9</v>
      </c>
      <c r="E85" s="15">
        <v>3</v>
      </c>
      <c r="F85" s="15">
        <v>3</v>
      </c>
      <c r="G85" s="15">
        <v>18</v>
      </c>
      <c r="H85" s="15">
        <v>9</v>
      </c>
      <c r="I85" s="15">
        <v>6</v>
      </c>
      <c r="J85" s="15">
        <v>3</v>
      </c>
      <c r="K85" s="15">
        <v>3</v>
      </c>
      <c r="L85" s="15">
        <v>6</v>
      </c>
      <c r="M85" s="50">
        <v>9</v>
      </c>
      <c r="N85" s="15">
        <v>9</v>
      </c>
      <c r="O85" s="15">
        <v>3</v>
      </c>
      <c r="P85" s="15">
        <v>3</v>
      </c>
      <c r="Q85" s="15">
        <v>18</v>
      </c>
      <c r="R85" s="15">
        <v>9</v>
      </c>
      <c r="S85" s="15">
        <v>3</v>
      </c>
      <c r="T85" s="15">
        <v>3</v>
      </c>
      <c r="U85" s="15">
        <v>3</v>
      </c>
      <c r="V85" s="15">
        <v>6</v>
      </c>
      <c r="W85" s="50">
        <v>3</v>
      </c>
      <c r="X85" s="15">
        <v>3</v>
      </c>
      <c r="Y85" s="15">
        <v>3</v>
      </c>
      <c r="Z85" s="15">
        <v>0</v>
      </c>
    </row>
    <row r="86" spans="1:26" ht="14.25" customHeight="1" x14ac:dyDescent="0.2">
      <c r="A86" s="117" t="str">
        <f t="shared" si="13"/>
        <v>Southland</v>
      </c>
      <c r="B86" s="22" t="s">
        <v>67</v>
      </c>
      <c r="C86" s="15">
        <v>60</v>
      </c>
      <c r="D86" s="15">
        <v>45</v>
      </c>
      <c r="E86" s="15">
        <v>39</v>
      </c>
      <c r="F86" s="15">
        <v>54</v>
      </c>
      <c r="G86" s="15">
        <v>39</v>
      </c>
      <c r="H86" s="15">
        <v>33</v>
      </c>
      <c r="I86" s="15">
        <v>36</v>
      </c>
      <c r="J86" s="15">
        <v>36</v>
      </c>
      <c r="K86" s="15">
        <v>30</v>
      </c>
      <c r="L86" s="15">
        <v>18</v>
      </c>
      <c r="M86" s="50">
        <v>60</v>
      </c>
      <c r="N86" s="15">
        <v>45</v>
      </c>
      <c r="O86" s="15">
        <v>39</v>
      </c>
      <c r="P86" s="15">
        <v>54</v>
      </c>
      <c r="Q86" s="15">
        <v>39</v>
      </c>
      <c r="R86" s="15">
        <v>33</v>
      </c>
      <c r="S86" s="15">
        <v>36</v>
      </c>
      <c r="T86" s="15">
        <v>27</v>
      </c>
      <c r="U86" s="15">
        <v>21</v>
      </c>
      <c r="V86" s="15">
        <v>12</v>
      </c>
      <c r="W86" s="50">
        <v>3</v>
      </c>
      <c r="X86" s="15">
        <v>6</v>
      </c>
      <c r="Y86" s="15">
        <v>6</v>
      </c>
      <c r="Z86" s="15">
        <v>9</v>
      </c>
    </row>
    <row r="87" spans="1:26" ht="14.25" customHeight="1" x14ac:dyDescent="0.2">
      <c r="A87" s="117" t="str">
        <f t="shared" si="13"/>
        <v>Southland</v>
      </c>
      <c r="B87" s="22" t="s">
        <v>68</v>
      </c>
      <c r="C87" s="15">
        <v>3</v>
      </c>
      <c r="D87" s="15">
        <v>6</v>
      </c>
      <c r="E87" s="15">
        <v>3</v>
      </c>
      <c r="F87" s="15">
        <v>3</v>
      </c>
      <c r="G87" s="15">
        <v>3</v>
      </c>
      <c r="H87" s="15">
        <v>3</v>
      </c>
      <c r="I87" s="15">
        <v>3</v>
      </c>
      <c r="J87" s="15">
        <v>9</v>
      </c>
      <c r="K87" s="15">
        <v>3</v>
      </c>
      <c r="L87" s="15">
        <v>6</v>
      </c>
      <c r="M87" s="50">
        <v>3</v>
      </c>
      <c r="N87" s="15">
        <v>6</v>
      </c>
      <c r="O87" s="15">
        <v>3</v>
      </c>
      <c r="P87" s="15">
        <v>3</v>
      </c>
      <c r="Q87" s="15">
        <v>3</v>
      </c>
      <c r="R87" s="15">
        <v>3</v>
      </c>
      <c r="S87" s="15">
        <v>3</v>
      </c>
      <c r="T87" s="15">
        <v>6</v>
      </c>
      <c r="U87" s="15">
        <v>3</v>
      </c>
      <c r="V87" s="15">
        <v>3</v>
      </c>
      <c r="W87" s="50">
        <v>0</v>
      </c>
      <c r="X87" s="15">
        <v>3</v>
      </c>
      <c r="Y87" s="15">
        <v>3</v>
      </c>
      <c r="Z87" s="15">
        <v>3</v>
      </c>
    </row>
    <row r="88" spans="1:26" x14ac:dyDescent="0.2">
      <c r="A88" s="118" t="str">
        <f t="shared" si="13"/>
        <v>Southland</v>
      </c>
      <c r="B88" s="21" t="s">
        <v>111</v>
      </c>
      <c r="C88" s="68">
        <v>84</v>
      </c>
      <c r="D88" s="68">
        <v>60</v>
      </c>
      <c r="E88" s="68">
        <v>48</v>
      </c>
      <c r="F88" s="68">
        <v>63</v>
      </c>
      <c r="G88" s="68">
        <v>63</v>
      </c>
      <c r="H88" s="68">
        <v>54</v>
      </c>
      <c r="I88" s="68">
        <v>45</v>
      </c>
      <c r="J88" s="68">
        <v>54</v>
      </c>
      <c r="K88" s="68">
        <v>45</v>
      </c>
      <c r="L88" s="68">
        <v>36</v>
      </c>
      <c r="M88" s="71">
        <v>84</v>
      </c>
      <c r="N88" s="68">
        <v>60</v>
      </c>
      <c r="O88" s="68">
        <v>48</v>
      </c>
      <c r="P88" s="68">
        <v>63</v>
      </c>
      <c r="Q88" s="68">
        <v>63</v>
      </c>
      <c r="R88" s="68">
        <v>54</v>
      </c>
      <c r="S88" s="68">
        <v>42</v>
      </c>
      <c r="T88" s="68">
        <v>42</v>
      </c>
      <c r="U88" s="68">
        <v>33</v>
      </c>
      <c r="V88" s="68">
        <v>24</v>
      </c>
      <c r="W88" s="71">
        <v>3</v>
      </c>
      <c r="X88" s="68">
        <v>12</v>
      </c>
      <c r="Y88" s="68">
        <v>9</v>
      </c>
      <c r="Z88" s="68">
        <v>9</v>
      </c>
    </row>
    <row r="89" spans="1:26" ht="14.25" customHeight="1" x14ac:dyDescent="0.2"/>
  </sheetData>
  <autoFilter ref="A7:B88" xr:uid="{9243B6DF-A99E-4569-8953-51986A29D59D}"/>
  <mergeCells count="24">
    <mergeCell ref="A31:A35"/>
    <mergeCell ref="A24:A30"/>
    <mergeCell ref="A68:A74"/>
    <mergeCell ref="A75:A78"/>
    <mergeCell ref="A79:A83"/>
    <mergeCell ref="A84:A88"/>
    <mergeCell ref="A36:A40"/>
    <mergeCell ref="A41:A47"/>
    <mergeCell ref="A48:A53"/>
    <mergeCell ref="A54:A59"/>
    <mergeCell ref="A60:A64"/>
    <mergeCell ref="A65:A67"/>
    <mergeCell ref="A9:A13"/>
    <mergeCell ref="A20:A23"/>
    <mergeCell ref="A14:A17"/>
    <mergeCell ref="A18:A19"/>
    <mergeCell ref="C6:L6"/>
    <mergeCell ref="W6:Z6"/>
    <mergeCell ref="M6:V6"/>
    <mergeCell ref="A1:V1"/>
    <mergeCell ref="A2:V2"/>
    <mergeCell ref="A3:V3"/>
    <mergeCell ref="A4:V4"/>
    <mergeCell ref="A5:V5"/>
  </mergeCells>
  <hyperlinks>
    <hyperlink ref="A3:G3" location="'Definitions and data notes'!A1" display="For more information on how to interpret these figures, please read the Definitions and data notes." xr:uid="{F5798143-352A-4BDE-A49D-3D5D02E2C970}"/>
    <hyperlink ref="A4:G4" location="Contents!A1" display="Back to Contents page" xr:uid="{264BE49D-90DF-4919-AC5A-AD5E762DADCF}"/>
  </hyperlinks>
  <pageMargins left="0.7" right="0.7" top="0.75" bottom="0.75" header="0.3" footer="0.3"/>
  <pageSetup paperSize="8"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53"/>
  <sheetViews>
    <sheetView workbookViewId="0">
      <pane ySplit="9" topLeftCell="A10" activePane="bottomLeft" state="frozen"/>
      <selection pane="bottomLeft" sqref="A1:V1"/>
    </sheetView>
  </sheetViews>
  <sheetFormatPr defaultRowHeight="14.25" x14ac:dyDescent="0.2"/>
  <cols>
    <col min="1" max="1" width="15.625" customWidth="1"/>
    <col min="2" max="2" width="15.625" style="17" customWidth="1"/>
    <col min="3" max="22" width="8.125" customWidth="1"/>
  </cols>
  <sheetData>
    <row r="1" spans="1:22" s="30" customFormat="1" ht="15" x14ac:dyDescent="0.2">
      <c r="A1" s="106" t="s">
        <v>219</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3" t="s">
        <v>164</v>
      </c>
      <c r="B2" s="103"/>
      <c r="C2" s="103"/>
      <c r="D2" s="103"/>
      <c r="E2" s="103"/>
      <c r="F2" s="103"/>
      <c r="G2" s="103"/>
      <c r="H2" s="103"/>
      <c r="I2" s="103"/>
      <c r="J2" s="103"/>
      <c r="K2" s="103"/>
      <c r="L2" s="103"/>
      <c r="M2" s="103"/>
      <c r="N2" s="103"/>
      <c r="O2" s="103"/>
      <c r="P2" s="103"/>
      <c r="Q2" s="103"/>
      <c r="R2" s="103"/>
      <c r="S2" s="103"/>
      <c r="T2" s="103"/>
      <c r="U2" s="103"/>
      <c r="V2" s="103"/>
    </row>
    <row r="3" spans="1:22" s="13" customFormat="1" ht="25.5" customHeight="1" x14ac:dyDescent="0.2">
      <c r="A3" s="103" t="s">
        <v>189</v>
      </c>
      <c r="B3" s="103"/>
      <c r="C3" s="103"/>
      <c r="D3" s="103"/>
      <c r="E3" s="103"/>
      <c r="F3" s="103"/>
      <c r="G3" s="103"/>
      <c r="H3" s="103"/>
      <c r="I3" s="103"/>
      <c r="J3" s="103"/>
      <c r="K3" s="103"/>
      <c r="L3" s="103"/>
      <c r="M3" s="103"/>
      <c r="N3" s="103"/>
      <c r="O3" s="103"/>
      <c r="P3" s="103"/>
      <c r="Q3" s="103"/>
      <c r="R3" s="103"/>
      <c r="S3" s="103"/>
      <c r="T3" s="103"/>
      <c r="U3" s="103"/>
      <c r="V3" s="103"/>
    </row>
    <row r="4" spans="1:22" s="13" customFormat="1" ht="14.25" customHeight="1" x14ac:dyDescent="0.2">
      <c r="A4" s="127" t="s">
        <v>145</v>
      </c>
      <c r="B4" s="127"/>
      <c r="C4" s="103"/>
      <c r="D4" s="103"/>
      <c r="E4" s="103"/>
      <c r="F4" s="103"/>
      <c r="G4" s="103"/>
      <c r="H4" s="103"/>
      <c r="I4" s="103"/>
      <c r="J4" s="103"/>
      <c r="K4" s="103"/>
      <c r="L4" s="103"/>
      <c r="M4" s="103"/>
      <c r="N4" s="103"/>
      <c r="O4" s="103"/>
      <c r="P4" s="103"/>
      <c r="Q4" s="103"/>
      <c r="R4" s="103"/>
      <c r="S4" s="103"/>
      <c r="T4" s="103"/>
      <c r="U4" s="103"/>
      <c r="V4" s="103"/>
    </row>
    <row r="5" spans="1:22" s="17" customFormat="1" ht="14.25" customHeight="1" x14ac:dyDescent="0.2">
      <c r="A5" s="112" t="s">
        <v>154</v>
      </c>
      <c r="B5" s="112"/>
      <c r="C5" s="112"/>
      <c r="D5" s="112"/>
      <c r="E5" s="112"/>
      <c r="F5" s="112"/>
      <c r="G5" s="112"/>
      <c r="H5" s="112"/>
      <c r="I5" s="112"/>
      <c r="J5" s="112"/>
      <c r="K5" s="112"/>
      <c r="L5" s="112"/>
      <c r="M5" s="112"/>
      <c r="N5" s="112"/>
      <c r="O5" s="112"/>
      <c r="P5" s="112"/>
      <c r="Q5" s="112"/>
      <c r="R5" s="112"/>
      <c r="S5" s="112"/>
      <c r="T5" s="112"/>
      <c r="U5" s="112"/>
      <c r="V5" s="112"/>
    </row>
    <row r="6" spans="1:22" s="17" customFormat="1" ht="14.25" customHeight="1" x14ac:dyDescent="0.2">
      <c r="A6" s="112" t="s">
        <v>155</v>
      </c>
      <c r="B6" s="112"/>
      <c r="C6" s="112"/>
      <c r="D6" s="112"/>
      <c r="E6" s="112"/>
      <c r="F6" s="112"/>
      <c r="G6" s="112"/>
      <c r="H6" s="112"/>
      <c r="I6" s="112"/>
      <c r="J6" s="112"/>
      <c r="K6" s="112"/>
      <c r="L6" s="112"/>
      <c r="M6" s="112"/>
      <c r="N6" s="112"/>
      <c r="O6" s="112"/>
      <c r="P6" s="112"/>
      <c r="Q6" s="112"/>
      <c r="R6" s="112"/>
      <c r="S6" s="112"/>
      <c r="T6" s="112"/>
      <c r="U6" s="112"/>
      <c r="V6" s="112"/>
    </row>
    <row r="7" spans="1:22" s="13" customFormat="1" x14ac:dyDescent="0.2">
      <c r="A7" s="103" t="s">
        <v>231</v>
      </c>
      <c r="B7" s="103"/>
      <c r="C7" s="103"/>
      <c r="D7" s="103"/>
      <c r="E7" s="103"/>
      <c r="F7" s="103"/>
      <c r="G7" s="103"/>
      <c r="H7" s="103"/>
      <c r="I7" s="103"/>
      <c r="J7" s="103"/>
      <c r="K7" s="103"/>
      <c r="L7" s="103"/>
      <c r="M7" s="103"/>
      <c r="N7" s="103"/>
      <c r="O7" s="103"/>
      <c r="P7" s="103"/>
      <c r="Q7" s="103"/>
      <c r="R7" s="103"/>
      <c r="S7" s="103"/>
      <c r="T7" s="103"/>
      <c r="U7" s="103"/>
      <c r="V7" s="103"/>
    </row>
    <row r="8" spans="1:22" s="17" customFormat="1" ht="24.75" customHeight="1" x14ac:dyDescent="0.2">
      <c r="A8" s="23" t="s">
        <v>187</v>
      </c>
      <c r="B8" s="23" t="s">
        <v>187</v>
      </c>
      <c r="C8" s="111" t="s">
        <v>156</v>
      </c>
      <c r="D8" s="111"/>
      <c r="E8" s="111"/>
      <c r="F8" s="111"/>
      <c r="G8" s="111"/>
      <c r="H8" s="111"/>
      <c r="I8" s="111"/>
      <c r="J8" s="111"/>
      <c r="K8" s="111"/>
      <c r="L8" s="114"/>
      <c r="M8" s="110" t="s">
        <v>153</v>
      </c>
      <c r="N8" s="111"/>
      <c r="O8" s="111"/>
      <c r="P8" s="111"/>
      <c r="Q8" s="111"/>
      <c r="R8" s="111"/>
      <c r="S8" s="111"/>
      <c r="T8" s="111"/>
      <c r="U8" s="111"/>
      <c r="V8" s="111"/>
    </row>
    <row r="9" spans="1:22" s="17" customFormat="1" x14ac:dyDescent="0.2">
      <c r="A9" s="12" t="s">
        <v>180</v>
      </c>
      <c r="B9" s="12"/>
      <c r="C9" s="1">
        <v>2013</v>
      </c>
      <c r="D9" s="1">
        <v>2014</v>
      </c>
      <c r="E9" s="1">
        <v>2015</v>
      </c>
      <c r="F9" s="1">
        <v>2016</v>
      </c>
      <c r="G9" s="1">
        <v>2017</v>
      </c>
      <c r="H9" s="1">
        <v>2018</v>
      </c>
      <c r="I9" s="1">
        <v>2019</v>
      </c>
      <c r="J9" s="1">
        <v>2020</v>
      </c>
      <c r="K9" s="1">
        <v>2021</v>
      </c>
      <c r="L9" s="35">
        <v>2022</v>
      </c>
      <c r="M9" s="1">
        <v>2013</v>
      </c>
      <c r="N9" s="1">
        <v>2014</v>
      </c>
      <c r="O9" s="1">
        <v>2015</v>
      </c>
      <c r="P9" s="1">
        <v>2016</v>
      </c>
      <c r="Q9" s="1">
        <v>2017</v>
      </c>
      <c r="R9" s="1">
        <v>2018</v>
      </c>
      <c r="S9" s="1">
        <v>2019</v>
      </c>
      <c r="T9" s="1">
        <v>2020</v>
      </c>
      <c r="U9" s="1">
        <v>2021</v>
      </c>
      <c r="V9" s="1">
        <v>2022</v>
      </c>
    </row>
    <row r="10" spans="1:22" s="17" customFormat="1" ht="14.25" customHeight="1" x14ac:dyDescent="0.2">
      <c r="A10" s="108" t="s">
        <v>185</v>
      </c>
      <c r="B10" s="25" t="s">
        <v>0</v>
      </c>
      <c r="C10" s="58">
        <v>2277</v>
      </c>
      <c r="D10" s="58">
        <v>1914</v>
      </c>
      <c r="E10" s="58">
        <v>1737</v>
      </c>
      <c r="F10" s="58">
        <v>1851</v>
      </c>
      <c r="G10" s="58">
        <v>1776</v>
      </c>
      <c r="H10" s="58">
        <v>1524</v>
      </c>
      <c r="I10" s="58">
        <v>1401</v>
      </c>
      <c r="J10" s="58">
        <v>1461</v>
      </c>
      <c r="K10" s="58">
        <v>1257</v>
      </c>
      <c r="L10" s="58">
        <v>1305</v>
      </c>
      <c r="M10" s="40">
        <v>1</v>
      </c>
      <c r="N10" s="38">
        <v>1</v>
      </c>
      <c r="O10" s="38">
        <v>1</v>
      </c>
      <c r="P10" s="38">
        <v>1</v>
      </c>
      <c r="Q10" s="38">
        <v>1</v>
      </c>
      <c r="R10" s="38">
        <v>1</v>
      </c>
      <c r="S10" s="38">
        <v>1</v>
      </c>
      <c r="T10" s="38">
        <v>1</v>
      </c>
      <c r="U10" s="38">
        <v>1</v>
      </c>
      <c r="V10" s="38">
        <v>1</v>
      </c>
    </row>
    <row r="11" spans="1:22" s="17" customFormat="1" ht="14.25" customHeight="1" x14ac:dyDescent="0.2">
      <c r="A11" s="108" t="s">
        <v>185</v>
      </c>
      <c r="B11" s="26" t="s">
        <v>16</v>
      </c>
      <c r="C11" s="74"/>
      <c r="D11" s="74"/>
      <c r="E11" s="74"/>
      <c r="F11" s="74"/>
      <c r="G11" s="74"/>
      <c r="H11" s="74"/>
      <c r="I11" s="74"/>
      <c r="J11" s="74"/>
      <c r="K11" s="74"/>
      <c r="L11" s="74"/>
      <c r="M11" s="39"/>
      <c r="N11" s="54"/>
      <c r="O11" s="54"/>
      <c r="P11" s="54"/>
      <c r="Q11" s="54"/>
      <c r="R11" s="54"/>
      <c r="S11" s="54"/>
      <c r="T11" s="54"/>
      <c r="U11" s="54"/>
      <c r="V11" s="54"/>
    </row>
    <row r="12" spans="1:22" s="17" customFormat="1" ht="14.25" customHeight="1" x14ac:dyDescent="0.2">
      <c r="A12" s="108" t="s">
        <v>185</v>
      </c>
      <c r="B12" s="22" t="s">
        <v>3</v>
      </c>
      <c r="C12" s="15">
        <v>420</v>
      </c>
      <c r="D12" s="15">
        <v>348</v>
      </c>
      <c r="E12" s="15">
        <v>363</v>
      </c>
      <c r="F12" s="15">
        <v>387</v>
      </c>
      <c r="G12" s="15">
        <v>357</v>
      </c>
      <c r="H12" s="15">
        <v>342</v>
      </c>
      <c r="I12" s="15">
        <v>294</v>
      </c>
      <c r="J12" s="15">
        <v>246</v>
      </c>
      <c r="K12" s="15">
        <v>210</v>
      </c>
      <c r="L12" s="15">
        <v>234</v>
      </c>
      <c r="M12" s="37">
        <v>0.18</v>
      </c>
      <c r="N12" s="33">
        <v>0.18</v>
      </c>
      <c r="O12" s="33">
        <v>0.21</v>
      </c>
      <c r="P12" s="33">
        <v>0.21</v>
      </c>
      <c r="Q12" s="33">
        <v>0.2</v>
      </c>
      <c r="R12" s="33">
        <v>0.22</v>
      </c>
      <c r="S12" s="33">
        <v>0.21</v>
      </c>
      <c r="T12" s="33">
        <v>0.17</v>
      </c>
      <c r="U12" s="33">
        <v>0.17</v>
      </c>
      <c r="V12" s="33">
        <v>0.18</v>
      </c>
    </row>
    <row r="13" spans="1:22" s="17" customFormat="1" ht="14.25" customHeight="1" x14ac:dyDescent="0.2">
      <c r="A13" s="108" t="s">
        <v>185</v>
      </c>
      <c r="B13" s="22" t="s">
        <v>4</v>
      </c>
      <c r="C13" s="15">
        <v>1857</v>
      </c>
      <c r="D13" s="15">
        <v>1569</v>
      </c>
      <c r="E13" s="15">
        <v>1374</v>
      </c>
      <c r="F13" s="15">
        <v>1461</v>
      </c>
      <c r="G13" s="15">
        <v>1419</v>
      </c>
      <c r="H13" s="15">
        <v>1182</v>
      </c>
      <c r="I13" s="15">
        <v>1107</v>
      </c>
      <c r="J13" s="15">
        <v>1215</v>
      </c>
      <c r="K13" s="15">
        <v>1050</v>
      </c>
      <c r="L13" s="15">
        <v>1071</v>
      </c>
      <c r="M13" s="37">
        <v>0.82</v>
      </c>
      <c r="N13" s="33">
        <v>0.82</v>
      </c>
      <c r="O13" s="33">
        <v>0.79</v>
      </c>
      <c r="P13" s="33">
        <v>0.79</v>
      </c>
      <c r="Q13" s="33">
        <v>0.8</v>
      </c>
      <c r="R13" s="33">
        <v>0.78</v>
      </c>
      <c r="S13" s="33">
        <v>0.79</v>
      </c>
      <c r="T13" s="33">
        <v>0.83</v>
      </c>
      <c r="U13" s="33">
        <v>0.84</v>
      </c>
      <c r="V13" s="33">
        <v>0.82</v>
      </c>
    </row>
    <row r="14" spans="1:22" s="17" customFormat="1" ht="14.25" customHeight="1" x14ac:dyDescent="0.2">
      <c r="A14" s="108" t="s">
        <v>185</v>
      </c>
      <c r="B14" s="18" t="s">
        <v>2</v>
      </c>
      <c r="C14" s="51">
        <v>0</v>
      </c>
      <c r="D14" s="51">
        <v>0</v>
      </c>
      <c r="E14" s="51">
        <v>0</v>
      </c>
      <c r="F14" s="51">
        <v>0</v>
      </c>
      <c r="G14" s="51">
        <v>0</v>
      </c>
      <c r="H14" s="51">
        <v>3</v>
      </c>
      <c r="I14" s="51">
        <v>0</v>
      </c>
      <c r="J14" s="51">
        <v>0</v>
      </c>
      <c r="K14" s="51">
        <v>0</v>
      </c>
      <c r="L14" s="51">
        <v>3</v>
      </c>
      <c r="M14" s="55">
        <v>0</v>
      </c>
      <c r="N14" s="41">
        <v>0</v>
      </c>
      <c r="O14" s="41">
        <v>0</v>
      </c>
      <c r="P14" s="41">
        <v>0</v>
      </c>
      <c r="Q14" s="41">
        <v>0</v>
      </c>
      <c r="R14" s="41" t="s">
        <v>223</v>
      </c>
      <c r="S14" s="41">
        <v>0</v>
      </c>
      <c r="T14" s="41">
        <v>0</v>
      </c>
      <c r="U14" s="41">
        <v>0</v>
      </c>
      <c r="V14" s="41" t="s">
        <v>223</v>
      </c>
    </row>
    <row r="15" spans="1:22" s="17" customFormat="1" ht="14.25" customHeight="1" x14ac:dyDescent="0.2">
      <c r="A15" s="108" t="s">
        <v>185</v>
      </c>
      <c r="B15" s="26" t="s">
        <v>15</v>
      </c>
      <c r="C15" s="74"/>
      <c r="D15" s="74"/>
      <c r="E15" s="74"/>
      <c r="F15" s="74"/>
      <c r="G15" s="74"/>
      <c r="H15" s="74"/>
      <c r="I15" s="74"/>
      <c r="J15" s="74"/>
      <c r="K15" s="74"/>
      <c r="L15" s="74"/>
      <c r="M15" s="39"/>
      <c r="N15" s="54"/>
      <c r="O15" s="54"/>
      <c r="P15" s="54"/>
      <c r="Q15" s="54"/>
      <c r="R15" s="54"/>
      <c r="S15" s="54"/>
      <c r="T15" s="54"/>
      <c r="U15" s="54"/>
      <c r="V15" s="54"/>
    </row>
    <row r="16" spans="1:22" s="17" customFormat="1" ht="14.25" customHeight="1" x14ac:dyDescent="0.2">
      <c r="A16" s="108" t="s">
        <v>185</v>
      </c>
      <c r="B16" s="22" t="s">
        <v>5</v>
      </c>
      <c r="C16" s="15">
        <v>651</v>
      </c>
      <c r="D16" s="15">
        <v>540</v>
      </c>
      <c r="E16" s="15">
        <v>417</v>
      </c>
      <c r="F16" s="15">
        <v>408</v>
      </c>
      <c r="G16" s="15">
        <v>414</v>
      </c>
      <c r="H16" s="15">
        <v>363</v>
      </c>
      <c r="I16" s="15">
        <v>348</v>
      </c>
      <c r="J16" s="15">
        <v>387</v>
      </c>
      <c r="K16" s="15">
        <v>315</v>
      </c>
      <c r="L16" s="15">
        <v>276</v>
      </c>
      <c r="M16" s="37">
        <v>0.28999999999999998</v>
      </c>
      <c r="N16" s="33">
        <v>0.28000000000000003</v>
      </c>
      <c r="O16" s="33">
        <v>0.24</v>
      </c>
      <c r="P16" s="33">
        <v>0.22</v>
      </c>
      <c r="Q16" s="33">
        <v>0.23</v>
      </c>
      <c r="R16" s="33">
        <v>0.24</v>
      </c>
      <c r="S16" s="33">
        <v>0.25</v>
      </c>
      <c r="T16" s="33">
        <v>0.26</v>
      </c>
      <c r="U16" s="33">
        <v>0.25</v>
      </c>
      <c r="V16" s="33">
        <v>0.21</v>
      </c>
    </row>
    <row r="17" spans="1:22" s="17" customFormat="1" ht="14.25" customHeight="1" x14ac:dyDescent="0.2">
      <c r="A17" s="108" t="s">
        <v>185</v>
      </c>
      <c r="B17" s="22" t="s">
        <v>14</v>
      </c>
      <c r="C17" s="15">
        <v>1446</v>
      </c>
      <c r="D17" s="15">
        <v>1185</v>
      </c>
      <c r="E17" s="15">
        <v>1146</v>
      </c>
      <c r="F17" s="15">
        <v>1236</v>
      </c>
      <c r="G17" s="15">
        <v>1182</v>
      </c>
      <c r="H17" s="15">
        <v>1008</v>
      </c>
      <c r="I17" s="15">
        <v>885</v>
      </c>
      <c r="J17" s="15">
        <v>909</v>
      </c>
      <c r="K17" s="15">
        <v>789</v>
      </c>
      <c r="L17" s="15">
        <v>822</v>
      </c>
      <c r="M17" s="37">
        <v>0.64</v>
      </c>
      <c r="N17" s="33">
        <v>0.62</v>
      </c>
      <c r="O17" s="33">
        <v>0.66</v>
      </c>
      <c r="P17" s="33">
        <v>0.67</v>
      </c>
      <c r="Q17" s="33">
        <v>0.67</v>
      </c>
      <c r="R17" s="33">
        <v>0.66</v>
      </c>
      <c r="S17" s="33">
        <v>0.63</v>
      </c>
      <c r="T17" s="33">
        <v>0.62</v>
      </c>
      <c r="U17" s="33">
        <v>0.63</v>
      </c>
      <c r="V17" s="33">
        <v>0.63</v>
      </c>
    </row>
    <row r="18" spans="1:22" s="17" customFormat="1" ht="14.25" customHeight="1" x14ac:dyDescent="0.2">
      <c r="A18" s="108" t="s">
        <v>185</v>
      </c>
      <c r="B18" s="22" t="s">
        <v>97</v>
      </c>
      <c r="C18" s="15">
        <v>261</v>
      </c>
      <c r="D18" s="15">
        <v>246</v>
      </c>
      <c r="E18" s="15">
        <v>201</v>
      </c>
      <c r="F18" s="15">
        <v>228</v>
      </c>
      <c r="G18" s="15">
        <v>186</v>
      </c>
      <c r="H18" s="15">
        <v>153</v>
      </c>
      <c r="I18" s="15">
        <v>135</v>
      </c>
      <c r="J18" s="15">
        <v>111</v>
      </c>
      <c r="K18" s="15">
        <v>87</v>
      </c>
      <c r="L18" s="15">
        <v>81</v>
      </c>
      <c r="M18" s="37">
        <v>0.11</v>
      </c>
      <c r="N18" s="33">
        <v>0.13</v>
      </c>
      <c r="O18" s="33">
        <v>0.12</v>
      </c>
      <c r="P18" s="33">
        <v>0.12</v>
      </c>
      <c r="Q18" s="33">
        <v>0.1</v>
      </c>
      <c r="R18" s="33">
        <v>0.1</v>
      </c>
      <c r="S18" s="33">
        <v>0.1</v>
      </c>
      <c r="T18" s="33">
        <v>0.08</v>
      </c>
      <c r="U18" s="33">
        <v>7.0000000000000007E-2</v>
      </c>
      <c r="V18" s="33">
        <v>0.06</v>
      </c>
    </row>
    <row r="19" spans="1:22" s="17" customFormat="1" ht="14.25" customHeight="1" x14ac:dyDescent="0.2">
      <c r="A19" s="108" t="s">
        <v>185</v>
      </c>
      <c r="B19" s="22" t="s">
        <v>163</v>
      </c>
      <c r="C19" s="15">
        <v>15</v>
      </c>
      <c r="D19" s="15">
        <v>21</v>
      </c>
      <c r="E19" s="15">
        <v>12</v>
      </c>
      <c r="F19" s="15">
        <v>15</v>
      </c>
      <c r="G19" s="15">
        <v>24</v>
      </c>
      <c r="H19" s="15">
        <v>15</v>
      </c>
      <c r="I19" s="15">
        <v>21</v>
      </c>
      <c r="J19" s="15">
        <v>18</v>
      </c>
      <c r="K19" s="15">
        <v>18</v>
      </c>
      <c r="L19" s="15">
        <v>12</v>
      </c>
      <c r="M19" s="37">
        <v>0.01</v>
      </c>
      <c r="N19" s="33">
        <v>0.01</v>
      </c>
      <c r="O19" s="33">
        <v>0.01</v>
      </c>
      <c r="P19" s="33">
        <v>0.01</v>
      </c>
      <c r="Q19" s="33">
        <v>0.01</v>
      </c>
      <c r="R19" s="33">
        <v>0.01</v>
      </c>
      <c r="S19" s="33">
        <v>0.01</v>
      </c>
      <c r="T19" s="33">
        <v>0.01</v>
      </c>
      <c r="U19" s="33">
        <v>0.01</v>
      </c>
      <c r="V19" s="33">
        <v>0.01</v>
      </c>
    </row>
    <row r="20" spans="1:22" s="17" customFormat="1" ht="14.25" customHeight="1" x14ac:dyDescent="0.2">
      <c r="A20" s="108" t="s">
        <v>185</v>
      </c>
      <c r="B20" s="22" t="s">
        <v>6</v>
      </c>
      <c r="C20" s="15">
        <v>12</v>
      </c>
      <c r="D20" s="15">
        <v>12</v>
      </c>
      <c r="E20" s="15">
        <v>12</v>
      </c>
      <c r="F20" s="15">
        <v>18</v>
      </c>
      <c r="G20" s="15">
        <v>12</v>
      </c>
      <c r="H20" s="15">
        <v>6</v>
      </c>
      <c r="I20" s="15">
        <v>9</v>
      </c>
      <c r="J20" s="15">
        <v>12</v>
      </c>
      <c r="K20" s="15">
        <v>9</v>
      </c>
      <c r="L20" s="15">
        <v>6</v>
      </c>
      <c r="M20" s="37">
        <v>0.01</v>
      </c>
      <c r="N20" s="33">
        <v>0.01</v>
      </c>
      <c r="O20" s="33">
        <v>0.01</v>
      </c>
      <c r="P20" s="33">
        <v>0.01</v>
      </c>
      <c r="Q20" s="33">
        <v>0.01</v>
      </c>
      <c r="R20" s="33" t="s">
        <v>223</v>
      </c>
      <c r="S20" s="33">
        <v>0.01</v>
      </c>
      <c r="T20" s="33">
        <v>0.01</v>
      </c>
      <c r="U20" s="33">
        <v>0.01</v>
      </c>
      <c r="V20" s="33" t="s">
        <v>223</v>
      </c>
    </row>
    <row r="21" spans="1:22" s="17" customFormat="1" ht="14.25" customHeight="1" x14ac:dyDescent="0.2">
      <c r="A21" s="108" t="s">
        <v>185</v>
      </c>
      <c r="B21" s="18" t="s">
        <v>2</v>
      </c>
      <c r="C21" s="51">
        <v>15</v>
      </c>
      <c r="D21" s="51">
        <v>21</v>
      </c>
      <c r="E21" s="51">
        <v>27</v>
      </c>
      <c r="F21" s="51">
        <v>24</v>
      </c>
      <c r="G21" s="51">
        <v>30</v>
      </c>
      <c r="H21" s="51">
        <v>30</v>
      </c>
      <c r="I21" s="51">
        <v>42</v>
      </c>
      <c r="J21" s="51">
        <v>54</v>
      </c>
      <c r="K21" s="51">
        <v>63</v>
      </c>
      <c r="L21" s="51">
        <v>120</v>
      </c>
      <c r="M21" s="55">
        <v>0.01</v>
      </c>
      <c r="N21" s="41">
        <v>0.01</v>
      </c>
      <c r="O21" s="41">
        <v>0.02</v>
      </c>
      <c r="P21" s="41">
        <v>0.01</v>
      </c>
      <c r="Q21" s="41">
        <v>0.02</v>
      </c>
      <c r="R21" s="41">
        <v>0.02</v>
      </c>
      <c r="S21" s="41">
        <v>0.03</v>
      </c>
      <c r="T21" s="41">
        <v>0.04</v>
      </c>
      <c r="U21" s="41">
        <v>0.05</v>
      </c>
      <c r="V21" s="41">
        <v>0.09</v>
      </c>
    </row>
    <row r="22" spans="1:22" s="17" customFormat="1" ht="14.25" customHeight="1" x14ac:dyDescent="0.2">
      <c r="A22" s="108" t="s">
        <v>185</v>
      </c>
      <c r="B22" s="26" t="s">
        <v>116</v>
      </c>
      <c r="C22" s="74"/>
      <c r="D22" s="74"/>
      <c r="E22" s="74"/>
      <c r="F22" s="74"/>
      <c r="G22" s="74"/>
      <c r="H22" s="74"/>
      <c r="I22" s="74"/>
      <c r="J22" s="74"/>
      <c r="K22" s="74"/>
      <c r="L22" s="74"/>
      <c r="M22" s="39"/>
      <c r="N22" s="54"/>
      <c r="O22" s="54"/>
      <c r="P22" s="54"/>
      <c r="Q22" s="54"/>
      <c r="R22" s="54"/>
      <c r="S22" s="54"/>
      <c r="T22" s="54"/>
      <c r="U22" s="54"/>
      <c r="V22" s="54"/>
    </row>
    <row r="23" spans="1:22" s="17" customFormat="1" ht="14.25" customHeight="1" x14ac:dyDescent="0.2">
      <c r="A23" s="108" t="s">
        <v>185</v>
      </c>
      <c r="B23" s="27" t="s">
        <v>186</v>
      </c>
      <c r="C23" s="15">
        <v>0</v>
      </c>
      <c r="D23" s="15">
        <v>0</v>
      </c>
      <c r="E23" s="15">
        <v>0</v>
      </c>
      <c r="F23" s="15">
        <v>0</v>
      </c>
      <c r="G23" s="15">
        <v>0</v>
      </c>
      <c r="H23" s="15">
        <v>0</v>
      </c>
      <c r="I23" s="15">
        <v>0</v>
      </c>
      <c r="J23" s="15">
        <v>0</v>
      </c>
      <c r="K23" s="15">
        <v>0</v>
      </c>
      <c r="L23" s="15">
        <v>0</v>
      </c>
      <c r="M23" s="37">
        <v>0</v>
      </c>
      <c r="N23" s="33">
        <v>0</v>
      </c>
      <c r="O23" s="33">
        <v>0</v>
      </c>
      <c r="P23" s="33">
        <v>0</v>
      </c>
      <c r="Q23" s="33">
        <v>0</v>
      </c>
      <c r="R23" s="33">
        <v>0</v>
      </c>
      <c r="S23" s="33">
        <v>0</v>
      </c>
      <c r="T23" s="33">
        <v>0</v>
      </c>
      <c r="U23" s="33">
        <v>0</v>
      </c>
      <c r="V23" s="33">
        <v>0</v>
      </c>
    </row>
    <row r="24" spans="1:22" s="17" customFormat="1" ht="14.25" customHeight="1" x14ac:dyDescent="0.2">
      <c r="A24" s="108" t="s">
        <v>185</v>
      </c>
      <c r="B24" s="27" t="s">
        <v>120</v>
      </c>
      <c r="C24" s="15">
        <v>15</v>
      </c>
      <c r="D24" s="15">
        <v>15</v>
      </c>
      <c r="E24" s="15">
        <v>27</v>
      </c>
      <c r="F24" s="15">
        <v>21</v>
      </c>
      <c r="G24" s="15">
        <v>33</v>
      </c>
      <c r="H24" s="15">
        <v>33</v>
      </c>
      <c r="I24" s="15">
        <v>27</v>
      </c>
      <c r="J24" s="15">
        <v>21</v>
      </c>
      <c r="K24" s="15">
        <v>33</v>
      </c>
      <c r="L24" s="15">
        <v>36</v>
      </c>
      <c r="M24" s="37">
        <v>0.01</v>
      </c>
      <c r="N24" s="33">
        <v>0.01</v>
      </c>
      <c r="O24" s="33">
        <v>0.02</v>
      </c>
      <c r="P24" s="33">
        <v>0.01</v>
      </c>
      <c r="Q24" s="33">
        <v>0.02</v>
      </c>
      <c r="R24" s="33">
        <v>0.02</v>
      </c>
      <c r="S24" s="33">
        <v>0.02</v>
      </c>
      <c r="T24" s="33">
        <v>0.01</v>
      </c>
      <c r="U24" s="33">
        <v>0.03</v>
      </c>
      <c r="V24" s="33">
        <v>0.03</v>
      </c>
    </row>
    <row r="25" spans="1:22" s="17" customFormat="1" ht="14.25" customHeight="1" x14ac:dyDescent="0.2">
      <c r="A25" s="108" t="s">
        <v>185</v>
      </c>
      <c r="B25" s="22">
        <v>14</v>
      </c>
      <c r="C25" s="15">
        <v>522</v>
      </c>
      <c r="D25" s="15">
        <v>483</v>
      </c>
      <c r="E25" s="15">
        <v>420</v>
      </c>
      <c r="F25" s="15">
        <v>492</v>
      </c>
      <c r="G25" s="15">
        <v>450</v>
      </c>
      <c r="H25" s="15">
        <v>378</v>
      </c>
      <c r="I25" s="15">
        <v>375</v>
      </c>
      <c r="J25" s="15">
        <v>288</v>
      </c>
      <c r="K25" s="15">
        <v>249</v>
      </c>
      <c r="L25" s="15">
        <v>300</v>
      </c>
      <c r="M25" s="37">
        <v>0.23</v>
      </c>
      <c r="N25" s="33">
        <v>0.25</v>
      </c>
      <c r="O25" s="33">
        <v>0.24</v>
      </c>
      <c r="P25" s="33">
        <v>0.27</v>
      </c>
      <c r="Q25" s="33">
        <v>0.25</v>
      </c>
      <c r="R25" s="33">
        <v>0.25</v>
      </c>
      <c r="S25" s="33">
        <v>0.27</v>
      </c>
      <c r="T25" s="33">
        <v>0.2</v>
      </c>
      <c r="U25" s="33">
        <v>0.2</v>
      </c>
      <c r="V25" s="33">
        <v>0.23</v>
      </c>
    </row>
    <row r="26" spans="1:22" s="17" customFormat="1" ht="14.25" customHeight="1" x14ac:dyDescent="0.2">
      <c r="A26" s="108" t="s">
        <v>185</v>
      </c>
      <c r="B26" s="22">
        <v>15</v>
      </c>
      <c r="C26" s="15">
        <v>741</v>
      </c>
      <c r="D26" s="15">
        <v>618</v>
      </c>
      <c r="E26" s="15">
        <v>558</v>
      </c>
      <c r="F26" s="15">
        <v>588</v>
      </c>
      <c r="G26" s="15">
        <v>588</v>
      </c>
      <c r="H26" s="15">
        <v>525</v>
      </c>
      <c r="I26" s="15">
        <v>414</v>
      </c>
      <c r="J26" s="15">
        <v>354</v>
      </c>
      <c r="K26" s="15">
        <v>267</v>
      </c>
      <c r="L26" s="15">
        <v>279</v>
      </c>
      <c r="M26" s="37">
        <v>0.33</v>
      </c>
      <c r="N26" s="33">
        <v>0.32</v>
      </c>
      <c r="O26" s="33">
        <v>0.32</v>
      </c>
      <c r="P26" s="33">
        <v>0.32</v>
      </c>
      <c r="Q26" s="33">
        <v>0.33</v>
      </c>
      <c r="R26" s="33">
        <v>0.34</v>
      </c>
      <c r="S26" s="33">
        <v>0.3</v>
      </c>
      <c r="T26" s="33">
        <v>0.24</v>
      </c>
      <c r="U26" s="33">
        <v>0.21</v>
      </c>
      <c r="V26" s="33">
        <v>0.21</v>
      </c>
    </row>
    <row r="27" spans="1:22" ht="14.25" customHeight="1" x14ac:dyDescent="0.2">
      <c r="A27" s="108" t="s">
        <v>185</v>
      </c>
      <c r="B27" s="22">
        <v>16</v>
      </c>
      <c r="C27" s="15">
        <v>984</v>
      </c>
      <c r="D27" s="15">
        <v>795</v>
      </c>
      <c r="E27" s="15">
        <v>729</v>
      </c>
      <c r="F27" s="15">
        <v>747</v>
      </c>
      <c r="G27" s="15">
        <v>699</v>
      </c>
      <c r="H27" s="15">
        <v>576</v>
      </c>
      <c r="I27" s="15">
        <v>465</v>
      </c>
      <c r="J27" s="15">
        <v>393</v>
      </c>
      <c r="K27" s="15">
        <v>330</v>
      </c>
      <c r="L27" s="15">
        <v>324</v>
      </c>
      <c r="M27" s="37">
        <v>0.43</v>
      </c>
      <c r="N27" s="33">
        <v>0.42</v>
      </c>
      <c r="O27" s="33">
        <v>0.42</v>
      </c>
      <c r="P27" s="33">
        <v>0.4</v>
      </c>
      <c r="Q27" s="33">
        <v>0.39</v>
      </c>
      <c r="R27" s="33">
        <v>0.38</v>
      </c>
      <c r="S27" s="33">
        <v>0.33</v>
      </c>
      <c r="T27" s="33">
        <v>0.27</v>
      </c>
      <c r="U27" s="33">
        <v>0.26</v>
      </c>
      <c r="V27" s="33">
        <v>0.25</v>
      </c>
    </row>
    <row r="28" spans="1:22" ht="14.25" customHeight="1" x14ac:dyDescent="0.2">
      <c r="A28" s="108" t="s">
        <v>185</v>
      </c>
      <c r="B28" s="22">
        <v>17</v>
      </c>
      <c r="C28" s="15" t="s">
        <v>184</v>
      </c>
      <c r="D28" s="15" t="s">
        <v>184</v>
      </c>
      <c r="E28" s="15" t="s">
        <v>184</v>
      </c>
      <c r="F28" s="15" t="s">
        <v>184</v>
      </c>
      <c r="G28" s="15" t="s">
        <v>184</v>
      </c>
      <c r="H28" s="15" t="s">
        <v>184</v>
      </c>
      <c r="I28" s="15">
        <v>111</v>
      </c>
      <c r="J28" s="15">
        <v>405</v>
      </c>
      <c r="K28" s="15">
        <v>369</v>
      </c>
      <c r="L28" s="15">
        <v>360</v>
      </c>
      <c r="M28" s="37" t="s">
        <v>184</v>
      </c>
      <c r="N28" s="33" t="s">
        <v>184</v>
      </c>
      <c r="O28" s="33" t="s">
        <v>184</v>
      </c>
      <c r="P28" s="33" t="s">
        <v>184</v>
      </c>
      <c r="Q28" s="33" t="s">
        <v>184</v>
      </c>
      <c r="R28" s="33" t="s">
        <v>184</v>
      </c>
      <c r="S28" s="33">
        <v>0.08</v>
      </c>
      <c r="T28" s="33">
        <v>0.28000000000000003</v>
      </c>
      <c r="U28" s="33">
        <v>0.28999999999999998</v>
      </c>
      <c r="V28" s="33">
        <v>0.28000000000000003</v>
      </c>
    </row>
    <row r="29" spans="1:22" ht="14.25" customHeight="1" thickBot="1" x14ac:dyDescent="0.25">
      <c r="A29" s="108" t="s">
        <v>185</v>
      </c>
      <c r="B29" s="82" t="s">
        <v>2</v>
      </c>
      <c r="C29" s="72">
        <v>15</v>
      </c>
      <c r="D29" s="72">
        <v>6</v>
      </c>
      <c r="E29" s="72">
        <v>3</v>
      </c>
      <c r="F29" s="72">
        <v>6</v>
      </c>
      <c r="G29" s="72">
        <v>6</v>
      </c>
      <c r="H29" s="72">
        <v>9</v>
      </c>
      <c r="I29" s="72">
        <v>6</v>
      </c>
      <c r="J29" s="72">
        <v>6</v>
      </c>
      <c r="K29" s="72">
        <v>9</v>
      </c>
      <c r="L29" s="72">
        <v>3</v>
      </c>
      <c r="M29" s="56">
        <v>0.01</v>
      </c>
      <c r="N29" s="57" t="s">
        <v>223</v>
      </c>
      <c r="O29" s="57" t="s">
        <v>223</v>
      </c>
      <c r="P29" s="57" t="s">
        <v>223</v>
      </c>
      <c r="Q29" s="57" t="s">
        <v>223</v>
      </c>
      <c r="R29" s="57">
        <v>0.01</v>
      </c>
      <c r="S29" s="57" t="s">
        <v>223</v>
      </c>
      <c r="T29" s="57" t="s">
        <v>223</v>
      </c>
      <c r="U29" s="57">
        <v>0.01</v>
      </c>
      <c r="V29" s="57" t="s">
        <v>223</v>
      </c>
    </row>
    <row r="30" spans="1:22" x14ac:dyDescent="0.2">
      <c r="A30" s="126" t="s">
        <v>182</v>
      </c>
      <c r="B30" s="83" t="s">
        <v>0</v>
      </c>
      <c r="C30" s="84">
        <v>2277</v>
      </c>
      <c r="D30" s="84">
        <v>1914</v>
      </c>
      <c r="E30" s="84">
        <v>1737</v>
      </c>
      <c r="F30" s="84">
        <v>1851</v>
      </c>
      <c r="G30" s="84">
        <v>1776</v>
      </c>
      <c r="H30" s="84">
        <v>1524</v>
      </c>
      <c r="I30" s="84">
        <v>1290</v>
      </c>
      <c r="J30" s="84">
        <v>1056</v>
      </c>
      <c r="K30" s="84">
        <v>888</v>
      </c>
      <c r="L30" s="84">
        <v>945</v>
      </c>
      <c r="M30" s="85">
        <v>1</v>
      </c>
      <c r="N30" s="86">
        <v>1</v>
      </c>
      <c r="O30" s="86">
        <v>1</v>
      </c>
      <c r="P30" s="86">
        <v>1</v>
      </c>
      <c r="Q30" s="86">
        <v>1</v>
      </c>
      <c r="R30" s="86">
        <v>1</v>
      </c>
      <c r="S30" s="86">
        <v>1</v>
      </c>
      <c r="T30" s="86">
        <v>1</v>
      </c>
      <c r="U30" s="86">
        <v>1</v>
      </c>
      <c r="V30" s="86">
        <v>1</v>
      </c>
    </row>
    <row r="31" spans="1:22" x14ac:dyDescent="0.2">
      <c r="A31" s="108" t="str">
        <f t="shared" ref="A31:A41" si="0">A30</f>
        <v>10 - 16 years</v>
      </c>
      <c r="B31" s="26" t="s">
        <v>16</v>
      </c>
      <c r="C31" s="74"/>
      <c r="D31" s="74"/>
      <c r="E31" s="74"/>
      <c r="F31" s="74"/>
      <c r="G31" s="74"/>
      <c r="H31" s="74"/>
      <c r="I31" s="74"/>
      <c r="J31" s="74"/>
      <c r="K31" s="74"/>
      <c r="L31" s="74"/>
      <c r="M31" s="39"/>
      <c r="N31" s="54"/>
      <c r="O31" s="54"/>
      <c r="P31" s="54"/>
      <c r="Q31" s="54"/>
      <c r="R31" s="54"/>
      <c r="S31" s="54"/>
      <c r="T31" s="54"/>
      <c r="U31" s="54"/>
      <c r="V31" s="54"/>
    </row>
    <row r="32" spans="1:22" x14ac:dyDescent="0.2">
      <c r="A32" s="108" t="str">
        <f t="shared" si="0"/>
        <v>10 - 16 years</v>
      </c>
      <c r="B32" s="22" t="s">
        <v>3</v>
      </c>
      <c r="C32" s="15">
        <v>420</v>
      </c>
      <c r="D32" s="15">
        <v>348</v>
      </c>
      <c r="E32" s="15">
        <v>363</v>
      </c>
      <c r="F32" s="15">
        <v>387</v>
      </c>
      <c r="G32" s="15">
        <v>357</v>
      </c>
      <c r="H32" s="15">
        <v>342</v>
      </c>
      <c r="I32" s="15">
        <v>285</v>
      </c>
      <c r="J32" s="15">
        <v>192</v>
      </c>
      <c r="K32" s="15">
        <v>168</v>
      </c>
      <c r="L32" s="15">
        <v>186</v>
      </c>
      <c r="M32" s="37">
        <v>0.18</v>
      </c>
      <c r="N32" s="33">
        <v>0.18</v>
      </c>
      <c r="O32" s="33">
        <v>0.21</v>
      </c>
      <c r="P32" s="33">
        <v>0.21</v>
      </c>
      <c r="Q32" s="33">
        <v>0.2</v>
      </c>
      <c r="R32" s="33">
        <v>0.22</v>
      </c>
      <c r="S32" s="33">
        <v>0.22</v>
      </c>
      <c r="T32" s="33">
        <v>0.18</v>
      </c>
      <c r="U32" s="33">
        <v>0.19</v>
      </c>
      <c r="V32" s="33">
        <v>0.2</v>
      </c>
    </row>
    <row r="33" spans="1:22" x14ac:dyDescent="0.2">
      <c r="A33" s="108" t="str">
        <f t="shared" si="0"/>
        <v>10 - 16 years</v>
      </c>
      <c r="B33" s="22" t="s">
        <v>4</v>
      </c>
      <c r="C33" s="15">
        <v>1857</v>
      </c>
      <c r="D33" s="15">
        <v>1569</v>
      </c>
      <c r="E33" s="15">
        <v>1374</v>
      </c>
      <c r="F33" s="15">
        <v>1461</v>
      </c>
      <c r="G33" s="15">
        <v>1419</v>
      </c>
      <c r="H33" s="15">
        <v>1182</v>
      </c>
      <c r="I33" s="15">
        <v>1005</v>
      </c>
      <c r="J33" s="15">
        <v>864</v>
      </c>
      <c r="K33" s="15">
        <v>723</v>
      </c>
      <c r="L33" s="15">
        <v>762</v>
      </c>
      <c r="M33" s="37">
        <v>0.82</v>
      </c>
      <c r="N33" s="33">
        <v>0.82</v>
      </c>
      <c r="O33" s="33">
        <v>0.79</v>
      </c>
      <c r="P33" s="33">
        <v>0.79</v>
      </c>
      <c r="Q33" s="33">
        <v>0.8</v>
      </c>
      <c r="R33" s="33">
        <v>0.78</v>
      </c>
      <c r="S33" s="33">
        <v>0.78</v>
      </c>
      <c r="T33" s="33">
        <v>0.82</v>
      </c>
      <c r="U33" s="33">
        <v>0.81</v>
      </c>
      <c r="V33" s="33">
        <v>0.81</v>
      </c>
    </row>
    <row r="34" spans="1:22" x14ac:dyDescent="0.2">
      <c r="A34" s="108" t="str">
        <f t="shared" si="0"/>
        <v>10 - 16 years</v>
      </c>
      <c r="B34" s="18" t="s">
        <v>2</v>
      </c>
      <c r="C34" s="51">
        <v>0</v>
      </c>
      <c r="D34" s="51">
        <v>0</v>
      </c>
      <c r="E34" s="51">
        <v>0</v>
      </c>
      <c r="F34" s="51">
        <v>0</v>
      </c>
      <c r="G34" s="51">
        <v>0</v>
      </c>
      <c r="H34" s="51">
        <v>3</v>
      </c>
      <c r="I34" s="51">
        <v>0</v>
      </c>
      <c r="J34" s="51">
        <v>0</v>
      </c>
      <c r="K34" s="51">
        <v>0</v>
      </c>
      <c r="L34" s="51">
        <v>0</v>
      </c>
      <c r="M34" s="55">
        <v>0</v>
      </c>
      <c r="N34" s="41">
        <v>0</v>
      </c>
      <c r="O34" s="41">
        <v>0</v>
      </c>
      <c r="P34" s="41">
        <v>0</v>
      </c>
      <c r="Q34" s="41">
        <v>0</v>
      </c>
      <c r="R34" s="41" t="s">
        <v>223</v>
      </c>
      <c r="S34" s="41">
        <v>0</v>
      </c>
      <c r="T34" s="41">
        <v>0</v>
      </c>
      <c r="U34" s="41">
        <v>0</v>
      </c>
      <c r="V34" s="41">
        <v>0</v>
      </c>
    </row>
    <row r="35" spans="1:22" x14ac:dyDescent="0.2">
      <c r="A35" s="108" t="str">
        <f t="shared" si="0"/>
        <v>10 - 16 years</v>
      </c>
      <c r="B35" s="26" t="s">
        <v>15</v>
      </c>
      <c r="C35" s="74"/>
      <c r="D35" s="74"/>
      <c r="E35" s="74"/>
      <c r="F35" s="74"/>
      <c r="G35" s="74"/>
      <c r="H35" s="74"/>
      <c r="I35" s="74"/>
      <c r="J35" s="74"/>
      <c r="K35" s="74"/>
      <c r="L35" s="74"/>
      <c r="M35" s="39"/>
      <c r="N35" s="54"/>
      <c r="O35" s="54"/>
      <c r="P35" s="54"/>
      <c r="Q35" s="54"/>
      <c r="R35" s="54"/>
      <c r="S35" s="54"/>
      <c r="T35" s="54"/>
      <c r="U35" s="54"/>
      <c r="V35" s="54"/>
    </row>
    <row r="36" spans="1:22" x14ac:dyDescent="0.2">
      <c r="A36" s="108" t="str">
        <f t="shared" si="0"/>
        <v>10 - 16 years</v>
      </c>
      <c r="B36" s="22" t="s">
        <v>5</v>
      </c>
      <c r="C36" s="15">
        <v>651</v>
      </c>
      <c r="D36" s="15">
        <v>540</v>
      </c>
      <c r="E36" s="15">
        <v>417</v>
      </c>
      <c r="F36" s="15">
        <v>408</v>
      </c>
      <c r="G36" s="15">
        <v>414</v>
      </c>
      <c r="H36" s="15">
        <v>363</v>
      </c>
      <c r="I36" s="15">
        <v>315</v>
      </c>
      <c r="J36" s="15">
        <v>270</v>
      </c>
      <c r="K36" s="15">
        <v>219</v>
      </c>
      <c r="L36" s="15">
        <v>201</v>
      </c>
      <c r="M36" s="37">
        <v>0.28999999999999998</v>
      </c>
      <c r="N36" s="33">
        <v>0.28000000000000003</v>
      </c>
      <c r="O36" s="33">
        <v>0.24</v>
      </c>
      <c r="P36" s="33">
        <v>0.22</v>
      </c>
      <c r="Q36" s="33">
        <v>0.23</v>
      </c>
      <c r="R36" s="33">
        <v>0.24</v>
      </c>
      <c r="S36" s="33">
        <v>0.24</v>
      </c>
      <c r="T36" s="33">
        <v>0.26</v>
      </c>
      <c r="U36" s="33">
        <v>0.25</v>
      </c>
      <c r="V36" s="33">
        <v>0.21</v>
      </c>
    </row>
    <row r="37" spans="1:22" x14ac:dyDescent="0.2">
      <c r="A37" s="108" t="str">
        <f t="shared" si="0"/>
        <v>10 - 16 years</v>
      </c>
      <c r="B37" s="22" t="s">
        <v>14</v>
      </c>
      <c r="C37" s="15">
        <v>1446</v>
      </c>
      <c r="D37" s="15">
        <v>1185</v>
      </c>
      <c r="E37" s="15">
        <v>1146</v>
      </c>
      <c r="F37" s="15">
        <v>1236</v>
      </c>
      <c r="G37" s="15">
        <v>1182</v>
      </c>
      <c r="H37" s="15">
        <v>1008</v>
      </c>
      <c r="I37" s="15">
        <v>822</v>
      </c>
      <c r="J37" s="15">
        <v>681</v>
      </c>
      <c r="K37" s="15">
        <v>564</v>
      </c>
      <c r="L37" s="15">
        <v>600</v>
      </c>
      <c r="M37" s="37">
        <v>0.64</v>
      </c>
      <c r="N37" s="33">
        <v>0.62</v>
      </c>
      <c r="O37" s="33">
        <v>0.66</v>
      </c>
      <c r="P37" s="33">
        <v>0.67</v>
      </c>
      <c r="Q37" s="33">
        <v>0.67</v>
      </c>
      <c r="R37" s="33">
        <v>0.66</v>
      </c>
      <c r="S37" s="33">
        <v>0.64</v>
      </c>
      <c r="T37" s="33">
        <v>0.64</v>
      </c>
      <c r="U37" s="33">
        <v>0.64</v>
      </c>
      <c r="V37" s="33">
        <v>0.63</v>
      </c>
    </row>
    <row r="38" spans="1:22" x14ac:dyDescent="0.2">
      <c r="A38" s="108" t="str">
        <f t="shared" si="0"/>
        <v>10 - 16 years</v>
      </c>
      <c r="B38" s="22" t="s">
        <v>97</v>
      </c>
      <c r="C38" s="15">
        <v>261</v>
      </c>
      <c r="D38" s="15">
        <v>246</v>
      </c>
      <c r="E38" s="15">
        <v>201</v>
      </c>
      <c r="F38" s="15">
        <v>228</v>
      </c>
      <c r="G38" s="15">
        <v>186</v>
      </c>
      <c r="H38" s="15">
        <v>153</v>
      </c>
      <c r="I38" s="15">
        <v>126</v>
      </c>
      <c r="J38" s="15">
        <v>78</v>
      </c>
      <c r="K38" s="15">
        <v>63</v>
      </c>
      <c r="L38" s="15">
        <v>57</v>
      </c>
      <c r="M38" s="37">
        <v>0.11</v>
      </c>
      <c r="N38" s="33">
        <v>0.13</v>
      </c>
      <c r="O38" s="33">
        <v>0.12</v>
      </c>
      <c r="P38" s="33">
        <v>0.12</v>
      </c>
      <c r="Q38" s="33">
        <v>0.1</v>
      </c>
      <c r="R38" s="33">
        <v>0.1</v>
      </c>
      <c r="S38" s="33">
        <v>0.1</v>
      </c>
      <c r="T38" s="33">
        <v>7.0000000000000007E-2</v>
      </c>
      <c r="U38" s="33">
        <v>7.0000000000000007E-2</v>
      </c>
      <c r="V38" s="33">
        <v>0.06</v>
      </c>
    </row>
    <row r="39" spans="1:22" x14ac:dyDescent="0.2">
      <c r="A39" s="108" t="str">
        <f t="shared" si="0"/>
        <v>10 - 16 years</v>
      </c>
      <c r="B39" s="22" t="s">
        <v>163</v>
      </c>
      <c r="C39" s="15">
        <v>15</v>
      </c>
      <c r="D39" s="15">
        <v>21</v>
      </c>
      <c r="E39" s="15">
        <v>12</v>
      </c>
      <c r="F39" s="15">
        <v>15</v>
      </c>
      <c r="G39" s="15">
        <v>24</v>
      </c>
      <c r="H39" s="15">
        <v>15</v>
      </c>
      <c r="I39" s="15">
        <v>15</v>
      </c>
      <c r="J39" s="15">
        <v>12</v>
      </c>
      <c r="K39" s="15">
        <v>12</v>
      </c>
      <c r="L39" s="15">
        <v>6</v>
      </c>
      <c r="M39" s="37">
        <v>0.01</v>
      </c>
      <c r="N39" s="33">
        <v>0.01</v>
      </c>
      <c r="O39" s="33">
        <v>0.01</v>
      </c>
      <c r="P39" s="33">
        <v>0.01</v>
      </c>
      <c r="Q39" s="33">
        <v>0.01</v>
      </c>
      <c r="R39" s="33">
        <v>0.01</v>
      </c>
      <c r="S39" s="33">
        <v>0.01</v>
      </c>
      <c r="T39" s="33">
        <v>0.01</v>
      </c>
      <c r="U39" s="33">
        <v>0.01</v>
      </c>
      <c r="V39" s="33">
        <v>0.01</v>
      </c>
    </row>
    <row r="40" spans="1:22" x14ac:dyDescent="0.2">
      <c r="A40" s="108" t="str">
        <f t="shared" si="0"/>
        <v>10 - 16 years</v>
      </c>
      <c r="B40" s="22" t="s">
        <v>6</v>
      </c>
      <c r="C40" s="15">
        <v>12</v>
      </c>
      <c r="D40" s="15">
        <v>12</v>
      </c>
      <c r="E40" s="15">
        <v>12</v>
      </c>
      <c r="F40" s="15">
        <v>18</v>
      </c>
      <c r="G40" s="15">
        <v>12</v>
      </c>
      <c r="H40" s="15">
        <v>6</v>
      </c>
      <c r="I40" s="15">
        <v>6</v>
      </c>
      <c r="J40" s="15">
        <v>3</v>
      </c>
      <c r="K40" s="15">
        <v>6</v>
      </c>
      <c r="L40" s="15">
        <v>6</v>
      </c>
      <c r="M40" s="37">
        <v>0.01</v>
      </c>
      <c r="N40" s="33">
        <v>0.01</v>
      </c>
      <c r="O40" s="33">
        <v>0.01</v>
      </c>
      <c r="P40" s="33">
        <v>0.01</v>
      </c>
      <c r="Q40" s="33">
        <v>0.01</v>
      </c>
      <c r="R40" s="33" t="s">
        <v>223</v>
      </c>
      <c r="S40" s="33" t="s">
        <v>223</v>
      </c>
      <c r="T40" s="33" t="s">
        <v>223</v>
      </c>
      <c r="U40" s="33">
        <v>0.01</v>
      </c>
      <c r="V40" s="33">
        <v>0.01</v>
      </c>
    </row>
    <row r="41" spans="1:22" ht="15" thickBot="1" x14ac:dyDescent="0.25">
      <c r="A41" s="108" t="str">
        <f t="shared" si="0"/>
        <v>10 - 16 years</v>
      </c>
      <c r="B41" s="87" t="s">
        <v>2</v>
      </c>
      <c r="C41" s="88">
        <v>15</v>
      </c>
      <c r="D41" s="88">
        <v>21</v>
      </c>
      <c r="E41" s="88">
        <v>27</v>
      </c>
      <c r="F41" s="88">
        <v>24</v>
      </c>
      <c r="G41" s="88">
        <v>30</v>
      </c>
      <c r="H41" s="88">
        <v>30</v>
      </c>
      <c r="I41" s="88">
        <v>39</v>
      </c>
      <c r="J41" s="88">
        <v>33</v>
      </c>
      <c r="K41" s="88">
        <v>36</v>
      </c>
      <c r="L41" s="88">
        <v>78</v>
      </c>
      <c r="M41" s="89">
        <v>0.01</v>
      </c>
      <c r="N41" s="90">
        <v>0.01</v>
      </c>
      <c r="O41" s="90">
        <v>0.02</v>
      </c>
      <c r="P41" s="90">
        <v>0.01</v>
      </c>
      <c r="Q41" s="90">
        <v>0.02</v>
      </c>
      <c r="R41" s="90">
        <v>0.02</v>
      </c>
      <c r="S41" s="90">
        <v>0.03</v>
      </c>
      <c r="T41" s="90">
        <v>0.03</v>
      </c>
      <c r="U41" s="90">
        <v>0.04</v>
      </c>
      <c r="V41" s="90">
        <v>0.08</v>
      </c>
    </row>
    <row r="42" spans="1:22" x14ac:dyDescent="0.2">
      <c r="A42" s="126" t="s">
        <v>183</v>
      </c>
      <c r="B42" s="83" t="s">
        <v>0</v>
      </c>
      <c r="C42" s="91" t="s">
        <v>184</v>
      </c>
      <c r="D42" s="91" t="s">
        <v>184</v>
      </c>
      <c r="E42" s="91" t="s">
        <v>184</v>
      </c>
      <c r="F42" s="91" t="s">
        <v>184</v>
      </c>
      <c r="G42" s="91" t="s">
        <v>184</v>
      </c>
      <c r="H42" s="91" t="s">
        <v>184</v>
      </c>
      <c r="I42" s="91">
        <v>111</v>
      </c>
      <c r="J42" s="91">
        <v>405</v>
      </c>
      <c r="K42" s="91">
        <v>369</v>
      </c>
      <c r="L42" s="84">
        <v>360</v>
      </c>
      <c r="M42" s="85" t="s">
        <v>184</v>
      </c>
      <c r="N42" s="86" t="s">
        <v>184</v>
      </c>
      <c r="O42" s="86" t="s">
        <v>184</v>
      </c>
      <c r="P42" s="86" t="s">
        <v>184</v>
      </c>
      <c r="Q42" s="86" t="s">
        <v>184</v>
      </c>
      <c r="R42" s="86" t="s">
        <v>184</v>
      </c>
      <c r="S42" s="86">
        <v>1</v>
      </c>
      <c r="T42" s="86">
        <v>1</v>
      </c>
      <c r="U42" s="86">
        <v>1</v>
      </c>
      <c r="V42" s="86">
        <v>1</v>
      </c>
    </row>
    <row r="43" spans="1:22" x14ac:dyDescent="0.2">
      <c r="A43" s="108" t="str">
        <f t="shared" ref="A43:A53" si="1">A42</f>
        <v>17 years</v>
      </c>
      <c r="B43" s="26" t="s">
        <v>16</v>
      </c>
      <c r="C43" s="92"/>
      <c r="D43" s="92"/>
      <c r="E43" s="92"/>
      <c r="F43" s="92"/>
      <c r="G43" s="92"/>
      <c r="H43" s="92"/>
      <c r="I43" s="92"/>
      <c r="J43" s="92"/>
      <c r="K43" s="92"/>
      <c r="L43" s="93"/>
      <c r="M43" s="39"/>
      <c r="N43" s="54"/>
      <c r="O43" s="54"/>
      <c r="P43" s="54"/>
      <c r="Q43" s="54"/>
      <c r="R43" s="54"/>
      <c r="S43" s="54"/>
      <c r="T43" s="54"/>
      <c r="U43" s="54"/>
      <c r="V43" s="54"/>
    </row>
    <row r="44" spans="1:22" x14ac:dyDescent="0.2">
      <c r="A44" s="108" t="str">
        <f t="shared" si="1"/>
        <v>17 years</v>
      </c>
      <c r="B44" s="22" t="s">
        <v>3</v>
      </c>
      <c r="C44" s="79" t="s">
        <v>184</v>
      </c>
      <c r="D44" s="79" t="s">
        <v>184</v>
      </c>
      <c r="E44" s="79" t="s">
        <v>184</v>
      </c>
      <c r="F44" s="79" t="s">
        <v>184</v>
      </c>
      <c r="G44" s="79" t="s">
        <v>184</v>
      </c>
      <c r="H44" s="79" t="s">
        <v>184</v>
      </c>
      <c r="I44" s="79">
        <v>9</v>
      </c>
      <c r="J44" s="79">
        <v>54</v>
      </c>
      <c r="K44" s="79">
        <v>42</v>
      </c>
      <c r="L44" s="15">
        <v>48</v>
      </c>
      <c r="M44" s="37" t="s">
        <v>184</v>
      </c>
      <c r="N44" s="33" t="s">
        <v>184</v>
      </c>
      <c r="O44" s="33" t="s">
        <v>184</v>
      </c>
      <c r="P44" s="33" t="s">
        <v>184</v>
      </c>
      <c r="Q44" s="33" t="s">
        <v>184</v>
      </c>
      <c r="R44" s="33" t="s">
        <v>184</v>
      </c>
      <c r="S44" s="33">
        <v>0.08</v>
      </c>
      <c r="T44" s="33">
        <v>0.13</v>
      </c>
      <c r="U44" s="33">
        <v>0.11</v>
      </c>
      <c r="V44" s="33">
        <v>0.13</v>
      </c>
    </row>
    <row r="45" spans="1:22" x14ac:dyDescent="0.2">
      <c r="A45" s="108" t="str">
        <f t="shared" si="1"/>
        <v>17 years</v>
      </c>
      <c r="B45" s="22" t="s">
        <v>4</v>
      </c>
      <c r="C45" s="79" t="s">
        <v>184</v>
      </c>
      <c r="D45" s="79" t="s">
        <v>184</v>
      </c>
      <c r="E45" s="79" t="s">
        <v>184</v>
      </c>
      <c r="F45" s="79" t="s">
        <v>184</v>
      </c>
      <c r="G45" s="79" t="s">
        <v>184</v>
      </c>
      <c r="H45" s="79" t="s">
        <v>184</v>
      </c>
      <c r="I45" s="79">
        <v>99</v>
      </c>
      <c r="J45" s="79">
        <v>354</v>
      </c>
      <c r="K45" s="79">
        <v>327</v>
      </c>
      <c r="L45" s="15">
        <v>309</v>
      </c>
      <c r="M45" s="37" t="s">
        <v>184</v>
      </c>
      <c r="N45" s="33" t="s">
        <v>184</v>
      </c>
      <c r="O45" s="33" t="s">
        <v>184</v>
      </c>
      <c r="P45" s="33" t="s">
        <v>184</v>
      </c>
      <c r="Q45" s="33" t="s">
        <v>184</v>
      </c>
      <c r="R45" s="33" t="s">
        <v>184</v>
      </c>
      <c r="S45" s="33">
        <v>0.89</v>
      </c>
      <c r="T45" s="33">
        <v>0.87</v>
      </c>
      <c r="U45" s="33">
        <v>0.89</v>
      </c>
      <c r="V45" s="33">
        <v>0.86</v>
      </c>
    </row>
    <row r="46" spans="1:22" x14ac:dyDescent="0.2">
      <c r="A46" s="108" t="str">
        <f t="shared" si="1"/>
        <v>17 years</v>
      </c>
      <c r="B46" s="18" t="s">
        <v>2</v>
      </c>
      <c r="C46" s="80" t="s">
        <v>184</v>
      </c>
      <c r="D46" s="80" t="s">
        <v>184</v>
      </c>
      <c r="E46" s="80" t="s">
        <v>184</v>
      </c>
      <c r="F46" s="80" t="s">
        <v>184</v>
      </c>
      <c r="G46" s="80" t="s">
        <v>184</v>
      </c>
      <c r="H46" s="80" t="s">
        <v>184</v>
      </c>
      <c r="I46" s="80">
        <v>0</v>
      </c>
      <c r="J46" s="80">
        <v>0</v>
      </c>
      <c r="K46" s="80">
        <v>0</v>
      </c>
      <c r="L46" s="51">
        <v>3</v>
      </c>
      <c r="M46" s="55" t="s">
        <v>184</v>
      </c>
      <c r="N46" s="41" t="s">
        <v>184</v>
      </c>
      <c r="O46" s="41" t="s">
        <v>184</v>
      </c>
      <c r="P46" s="41" t="s">
        <v>184</v>
      </c>
      <c r="Q46" s="41" t="s">
        <v>184</v>
      </c>
      <c r="R46" s="41" t="s">
        <v>184</v>
      </c>
      <c r="S46" s="41">
        <v>0</v>
      </c>
      <c r="T46" s="41">
        <v>0</v>
      </c>
      <c r="U46" s="41">
        <v>0</v>
      </c>
      <c r="V46" s="41">
        <v>0.01</v>
      </c>
    </row>
    <row r="47" spans="1:22" x14ac:dyDescent="0.2">
      <c r="A47" s="108" t="str">
        <f t="shared" si="1"/>
        <v>17 years</v>
      </c>
      <c r="B47" s="26" t="s">
        <v>15</v>
      </c>
      <c r="C47" s="92"/>
      <c r="D47" s="92"/>
      <c r="E47" s="92"/>
      <c r="F47" s="92"/>
      <c r="G47" s="92"/>
      <c r="H47" s="92"/>
      <c r="I47" s="92"/>
      <c r="J47" s="92"/>
      <c r="K47" s="92"/>
      <c r="L47" s="93"/>
      <c r="M47" s="39"/>
      <c r="N47" s="54"/>
      <c r="O47" s="54"/>
      <c r="P47" s="54"/>
      <c r="Q47" s="54"/>
      <c r="R47" s="54"/>
      <c r="S47" s="54"/>
      <c r="T47" s="54"/>
      <c r="U47" s="54"/>
      <c r="V47" s="54"/>
    </row>
    <row r="48" spans="1:22" x14ac:dyDescent="0.2">
      <c r="A48" s="108" t="str">
        <f t="shared" si="1"/>
        <v>17 years</v>
      </c>
      <c r="B48" s="22" t="s">
        <v>5</v>
      </c>
      <c r="C48" s="79" t="s">
        <v>184</v>
      </c>
      <c r="D48" s="79" t="s">
        <v>184</v>
      </c>
      <c r="E48" s="79" t="s">
        <v>184</v>
      </c>
      <c r="F48" s="79" t="s">
        <v>184</v>
      </c>
      <c r="G48" s="79" t="s">
        <v>184</v>
      </c>
      <c r="H48" s="79" t="s">
        <v>184</v>
      </c>
      <c r="I48" s="79">
        <v>36</v>
      </c>
      <c r="J48" s="79">
        <v>120</v>
      </c>
      <c r="K48" s="79">
        <v>96</v>
      </c>
      <c r="L48" s="15">
        <v>78</v>
      </c>
      <c r="M48" s="37" t="s">
        <v>184</v>
      </c>
      <c r="N48" s="33" t="s">
        <v>184</v>
      </c>
      <c r="O48" s="33" t="s">
        <v>184</v>
      </c>
      <c r="P48" s="33" t="s">
        <v>184</v>
      </c>
      <c r="Q48" s="33" t="s">
        <v>184</v>
      </c>
      <c r="R48" s="33" t="s">
        <v>184</v>
      </c>
      <c r="S48" s="33">
        <v>0.32</v>
      </c>
      <c r="T48" s="33">
        <v>0.3</v>
      </c>
      <c r="U48" s="33">
        <v>0.26</v>
      </c>
      <c r="V48" s="33">
        <v>0.22</v>
      </c>
    </row>
    <row r="49" spans="1:22" x14ac:dyDescent="0.2">
      <c r="A49" s="108" t="str">
        <f t="shared" si="1"/>
        <v>17 years</v>
      </c>
      <c r="B49" s="22" t="s">
        <v>14</v>
      </c>
      <c r="C49" s="79" t="s">
        <v>184</v>
      </c>
      <c r="D49" s="79" t="s">
        <v>184</v>
      </c>
      <c r="E49" s="79" t="s">
        <v>184</v>
      </c>
      <c r="F49" s="79" t="s">
        <v>184</v>
      </c>
      <c r="G49" s="79" t="s">
        <v>184</v>
      </c>
      <c r="H49" s="79" t="s">
        <v>184</v>
      </c>
      <c r="I49" s="79">
        <v>63</v>
      </c>
      <c r="J49" s="79">
        <v>228</v>
      </c>
      <c r="K49" s="79">
        <v>225</v>
      </c>
      <c r="L49" s="15">
        <v>222</v>
      </c>
      <c r="M49" s="37" t="s">
        <v>184</v>
      </c>
      <c r="N49" s="33" t="s">
        <v>184</v>
      </c>
      <c r="O49" s="33" t="s">
        <v>184</v>
      </c>
      <c r="P49" s="33" t="s">
        <v>184</v>
      </c>
      <c r="Q49" s="33" t="s">
        <v>184</v>
      </c>
      <c r="R49" s="33" t="s">
        <v>184</v>
      </c>
      <c r="S49" s="33">
        <v>0.56999999999999995</v>
      </c>
      <c r="T49" s="33">
        <v>0.56000000000000005</v>
      </c>
      <c r="U49" s="33">
        <v>0.61</v>
      </c>
      <c r="V49" s="33">
        <v>0.62</v>
      </c>
    </row>
    <row r="50" spans="1:22" x14ac:dyDescent="0.2">
      <c r="A50" s="108" t="str">
        <f t="shared" si="1"/>
        <v>17 years</v>
      </c>
      <c r="B50" s="22" t="s">
        <v>97</v>
      </c>
      <c r="C50" s="79" t="s">
        <v>184</v>
      </c>
      <c r="D50" s="79" t="s">
        <v>184</v>
      </c>
      <c r="E50" s="79" t="s">
        <v>184</v>
      </c>
      <c r="F50" s="79" t="s">
        <v>184</v>
      </c>
      <c r="G50" s="79" t="s">
        <v>184</v>
      </c>
      <c r="H50" s="79" t="s">
        <v>184</v>
      </c>
      <c r="I50" s="79">
        <v>9</v>
      </c>
      <c r="J50" s="79">
        <v>33</v>
      </c>
      <c r="K50" s="79">
        <v>21</v>
      </c>
      <c r="L50" s="15">
        <v>24</v>
      </c>
      <c r="M50" s="37" t="s">
        <v>184</v>
      </c>
      <c r="N50" s="33" t="s">
        <v>184</v>
      </c>
      <c r="O50" s="33" t="s">
        <v>184</v>
      </c>
      <c r="P50" s="33" t="s">
        <v>184</v>
      </c>
      <c r="Q50" s="33" t="s">
        <v>184</v>
      </c>
      <c r="R50" s="33" t="s">
        <v>184</v>
      </c>
      <c r="S50" s="33">
        <v>0.08</v>
      </c>
      <c r="T50" s="33">
        <v>0.08</v>
      </c>
      <c r="U50" s="33">
        <v>0.06</v>
      </c>
      <c r="V50" s="33">
        <v>7.0000000000000007E-2</v>
      </c>
    </row>
    <row r="51" spans="1:22" x14ac:dyDescent="0.2">
      <c r="A51" s="108" t="str">
        <f t="shared" si="1"/>
        <v>17 years</v>
      </c>
      <c r="B51" s="22" t="s">
        <v>163</v>
      </c>
      <c r="C51" s="79" t="s">
        <v>184</v>
      </c>
      <c r="D51" s="79" t="s">
        <v>184</v>
      </c>
      <c r="E51" s="79" t="s">
        <v>184</v>
      </c>
      <c r="F51" s="79" t="s">
        <v>184</v>
      </c>
      <c r="G51" s="79" t="s">
        <v>184</v>
      </c>
      <c r="H51" s="79" t="s">
        <v>184</v>
      </c>
      <c r="I51" s="79">
        <v>3</v>
      </c>
      <c r="J51" s="79">
        <v>6</v>
      </c>
      <c r="K51" s="79">
        <v>6</v>
      </c>
      <c r="L51" s="15">
        <v>6</v>
      </c>
      <c r="M51" s="37" t="s">
        <v>184</v>
      </c>
      <c r="N51" s="33" t="s">
        <v>184</v>
      </c>
      <c r="O51" s="33" t="s">
        <v>184</v>
      </c>
      <c r="P51" s="33" t="s">
        <v>184</v>
      </c>
      <c r="Q51" s="33" t="s">
        <v>184</v>
      </c>
      <c r="R51" s="33" t="s">
        <v>184</v>
      </c>
      <c r="S51" s="33">
        <v>0.03</v>
      </c>
      <c r="T51" s="33">
        <v>0.01</v>
      </c>
      <c r="U51" s="33">
        <v>0.02</v>
      </c>
      <c r="V51" s="33">
        <v>0.02</v>
      </c>
    </row>
    <row r="52" spans="1:22" x14ac:dyDescent="0.2">
      <c r="A52" s="108" t="str">
        <f t="shared" si="1"/>
        <v>17 years</v>
      </c>
      <c r="B52" s="22" t="s">
        <v>6</v>
      </c>
      <c r="C52" s="79" t="s">
        <v>184</v>
      </c>
      <c r="D52" s="79" t="s">
        <v>184</v>
      </c>
      <c r="E52" s="79" t="s">
        <v>184</v>
      </c>
      <c r="F52" s="79" t="s">
        <v>184</v>
      </c>
      <c r="G52" s="79" t="s">
        <v>184</v>
      </c>
      <c r="H52" s="79" t="s">
        <v>184</v>
      </c>
      <c r="I52" s="79">
        <v>3</v>
      </c>
      <c r="J52" s="79">
        <v>6</v>
      </c>
      <c r="K52" s="79">
        <v>3</v>
      </c>
      <c r="L52" s="15">
        <v>3</v>
      </c>
      <c r="M52" s="37" t="s">
        <v>184</v>
      </c>
      <c r="N52" s="33" t="s">
        <v>184</v>
      </c>
      <c r="O52" s="33" t="s">
        <v>184</v>
      </c>
      <c r="P52" s="33" t="s">
        <v>184</v>
      </c>
      <c r="Q52" s="33" t="s">
        <v>184</v>
      </c>
      <c r="R52" s="33" t="s">
        <v>184</v>
      </c>
      <c r="S52" s="33">
        <v>0.03</v>
      </c>
      <c r="T52" s="33">
        <v>0.01</v>
      </c>
      <c r="U52" s="33">
        <v>0.01</v>
      </c>
      <c r="V52" s="33">
        <v>0.01</v>
      </c>
    </row>
    <row r="53" spans="1:22" x14ac:dyDescent="0.2">
      <c r="A53" s="109" t="str">
        <f t="shared" si="1"/>
        <v>17 years</v>
      </c>
      <c r="B53" s="18" t="s">
        <v>2</v>
      </c>
      <c r="C53" s="80" t="s">
        <v>184</v>
      </c>
      <c r="D53" s="80" t="s">
        <v>184</v>
      </c>
      <c r="E53" s="80" t="s">
        <v>184</v>
      </c>
      <c r="F53" s="80" t="s">
        <v>184</v>
      </c>
      <c r="G53" s="80" t="s">
        <v>184</v>
      </c>
      <c r="H53" s="80" t="s">
        <v>184</v>
      </c>
      <c r="I53" s="80">
        <v>6</v>
      </c>
      <c r="J53" s="80">
        <v>21</v>
      </c>
      <c r="K53" s="80">
        <v>27</v>
      </c>
      <c r="L53" s="51">
        <v>39</v>
      </c>
      <c r="M53" s="55" t="s">
        <v>184</v>
      </c>
      <c r="N53" s="41" t="s">
        <v>184</v>
      </c>
      <c r="O53" s="41" t="s">
        <v>184</v>
      </c>
      <c r="P53" s="41" t="s">
        <v>184</v>
      </c>
      <c r="Q53" s="41" t="s">
        <v>184</v>
      </c>
      <c r="R53" s="41" t="s">
        <v>184</v>
      </c>
      <c r="S53" s="41">
        <v>0.05</v>
      </c>
      <c r="T53" s="41">
        <v>0.05</v>
      </c>
      <c r="U53" s="41">
        <v>7.0000000000000007E-2</v>
      </c>
      <c r="V53" s="41">
        <v>0.11</v>
      </c>
    </row>
  </sheetData>
  <autoFilter ref="A9:B53" xr:uid="{EE77A4B6-50CC-4B63-82B2-E105C9D22DDE}"/>
  <mergeCells count="12">
    <mergeCell ref="A7:V7"/>
    <mergeCell ref="A4:V4"/>
    <mergeCell ref="A1:V1"/>
    <mergeCell ref="A2:V2"/>
    <mergeCell ref="A3:V3"/>
    <mergeCell ref="A5:V5"/>
    <mergeCell ref="A6:V6"/>
    <mergeCell ref="A10:A29"/>
    <mergeCell ref="A30:A41"/>
    <mergeCell ref="A42:A53"/>
    <mergeCell ref="C8:L8"/>
    <mergeCell ref="M8:V8"/>
  </mergeCells>
  <hyperlinks>
    <hyperlink ref="A5:H5" location="'Definitions and data notes'!A1" display="For more information on how to interpret these figures, please read the Definitions and data notes." xr:uid="{C5932B09-C8B1-4BD2-98FD-CCA3091FE109}"/>
    <hyperlink ref="A6:H6" location="Contents!A1" display="Back to Contents page" xr:uid="{73488157-B65C-4738-8D17-D69A66D5DBD1}"/>
  </hyperlinks>
  <pageMargins left="0.7" right="0.7" top="0.75" bottom="0.75" header="0.3" footer="0.3"/>
  <pageSetup paperSize="8"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4E78-ACC2-42CF-A6F5-5F801523915B}">
  <sheetPr codeName="Sheet12">
    <pageSetUpPr fitToPage="1"/>
  </sheetPr>
  <dimension ref="A1:V32"/>
  <sheetViews>
    <sheetView workbookViewId="0">
      <selection sqref="A1:V1"/>
    </sheetView>
  </sheetViews>
  <sheetFormatPr defaultColWidth="9" defaultRowHeight="14.25" x14ac:dyDescent="0.2"/>
  <cols>
    <col min="1" max="1" width="15.625" style="17" customWidth="1"/>
    <col min="2" max="2" width="40.625" style="17" customWidth="1"/>
    <col min="3" max="22" width="8.125" style="17" customWidth="1"/>
    <col min="23" max="16384" width="9" style="17"/>
  </cols>
  <sheetData>
    <row r="1" spans="1:22" s="30" customFormat="1" ht="15" x14ac:dyDescent="0.2">
      <c r="A1" s="106" t="s">
        <v>220</v>
      </c>
      <c r="B1" s="106"/>
      <c r="C1" s="106"/>
      <c r="D1" s="106"/>
      <c r="E1" s="106"/>
      <c r="F1" s="106"/>
      <c r="G1" s="106"/>
      <c r="H1" s="106"/>
      <c r="I1" s="106"/>
      <c r="J1" s="106"/>
      <c r="K1" s="106"/>
      <c r="L1" s="106"/>
      <c r="M1" s="106"/>
      <c r="N1" s="106"/>
      <c r="O1" s="106"/>
      <c r="P1" s="106"/>
      <c r="Q1" s="106"/>
      <c r="R1" s="106"/>
      <c r="S1" s="106"/>
      <c r="T1" s="106"/>
      <c r="U1" s="106"/>
      <c r="V1" s="106"/>
    </row>
    <row r="2" spans="1:22" s="13" customFormat="1" ht="14.25" customHeight="1" x14ac:dyDescent="0.2">
      <c r="A2" s="103" t="s">
        <v>166</v>
      </c>
      <c r="B2" s="103"/>
      <c r="C2" s="103"/>
      <c r="D2" s="103"/>
      <c r="E2" s="103"/>
      <c r="F2" s="103"/>
      <c r="G2" s="103"/>
      <c r="H2" s="103"/>
      <c r="I2" s="103"/>
      <c r="J2" s="103"/>
      <c r="K2" s="103"/>
      <c r="L2" s="103"/>
      <c r="M2" s="103"/>
      <c r="N2" s="103"/>
      <c r="O2" s="103"/>
      <c r="P2" s="103"/>
      <c r="Q2" s="103"/>
      <c r="R2" s="103"/>
      <c r="S2" s="103"/>
      <c r="T2" s="103"/>
      <c r="U2" s="103"/>
      <c r="V2" s="103"/>
    </row>
    <row r="3" spans="1:22" s="13" customFormat="1" x14ac:dyDescent="0.2">
      <c r="A3" s="103" t="s">
        <v>212</v>
      </c>
      <c r="B3" s="103"/>
      <c r="C3" s="103"/>
      <c r="D3" s="103"/>
      <c r="E3" s="103"/>
      <c r="F3" s="103"/>
      <c r="G3" s="103"/>
      <c r="H3" s="103"/>
      <c r="I3" s="103"/>
      <c r="J3" s="103"/>
      <c r="K3" s="103"/>
      <c r="L3" s="103"/>
      <c r="M3" s="103"/>
      <c r="N3" s="103"/>
      <c r="O3" s="103"/>
      <c r="P3" s="103"/>
      <c r="Q3" s="103"/>
      <c r="R3" s="103"/>
      <c r="S3" s="103"/>
      <c r="T3" s="103"/>
      <c r="U3" s="103"/>
      <c r="V3" s="103"/>
    </row>
    <row r="4" spans="1:22" ht="14.25" customHeight="1" x14ac:dyDescent="0.2">
      <c r="A4" s="112" t="s">
        <v>154</v>
      </c>
      <c r="B4" s="112"/>
      <c r="C4" s="112"/>
      <c r="D4" s="112"/>
      <c r="E4" s="112"/>
      <c r="F4" s="112"/>
      <c r="G4" s="112"/>
      <c r="H4" s="112"/>
      <c r="I4" s="112"/>
      <c r="J4" s="112"/>
      <c r="K4" s="112"/>
      <c r="L4" s="112"/>
      <c r="M4" s="112"/>
      <c r="N4" s="112"/>
      <c r="O4" s="112"/>
      <c r="P4" s="112"/>
      <c r="Q4" s="112"/>
      <c r="R4" s="112"/>
      <c r="S4" s="112"/>
      <c r="T4" s="112"/>
      <c r="U4" s="112"/>
      <c r="V4" s="112"/>
    </row>
    <row r="5" spans="1:22" ht="14.25" customHeight="1" x14ac:dyDescent="0.2">
      <c r="A5" s="112" t="s">
        <v>155</v>
      </c>
      <c r="B5" s="112"/>
      <c r="C5" s="112"/>
      <c r="D5" s="112"/>
      <c r="E5" s="112"/>
      <c r="F5" s="112"/>
      <c r="G5" s="112"/>
      <c r="H5" s="112"/>
      <c r="I5" s="112"/>
      <c r="J5" s="112"/>
      <c r="K5" s="112"/>
      <c r="L5" s="112"/>
      <c r="M5" s="112"/>
      <c r="N5" s="112"/>
      <c r="O5" s="112"/>
      <c r="P5" s="112"/>
      <c r="Q5" s="112"/>
      <c r="R5" s="112"/>
      <c r="S5" s="112"/>
      <c r="T5" s="112"/>
      <c r="U5" s="112"/>
      <c r="V5" s="112"/>
    </row>
    <row r="6" spans="1:22" s="13" customFormat="1" x14ac:dyDescent="0.2">
      <c r="A6" s="103" t="s">
        <v>233</v>
      </c>
      <c r="B6" s="103"/>
      <c r="C6" s="103"/>
      <c r="D6" s="103"/>
      <c r="E6" s="103"/>
      <c r="F6" s="103"/>
      <c r="G6" s="103"/>
      <c r="H6" s="103"/>
      <c r="I6" s="103"/>
      <c r="J6" s="103"/>
      <c r="K6" s="103"/>
      <c r="L6" s="103"/>
      <c r="M6" s="103"/>
      <c r="N6" s="103"/>
      <c r="O6" s="103"/>
      <c r="P6" s="103"/>
      <c r="Q6" s="103"/>
      <c r="R6" s="103"/>
      <c r="S6" s="103"/>
      <c r="T6" s="103"/>
      <c r="U6" s="103"/>
      <c r="V6" s="103"/>
    </row>
    <row r="7" spans="1:22" s="13" customFormat="1" x14ac:dyDescent="0.2">
      <c r="A7" s="31"/>
      <c r="B7" s="48"/>
      <c r="C7" s="111" t="s">
        <v>157</v>
      </c>
      <c r="D7" s="111"/>
      <c r="E7" s="111"/>
      <c r="F7" s="111"/>
      <c r="G7" s="111"/>
      <c r="H7" s="111"/>
      <c r="I7" s="111"/>
      <c r="J7" s="111"/>
      <c r="K7" s="111"/>
      <c r="L7" s="111"/>
      <c r="M7" s="110" t="s">
        <v>153</v>
      </c>
      <c r="N7" s="111"/>
      <c r="O7" s="111"/>
      <c r="P7" s="111"/>
      <c r="Q7" s="111"/>
      <c r="R7" s="111"/>
      <c r="S7" s="111"/>
      <c r="T7" s="111"/>
      <c r="U7" s="111"/>
      <c r="V7" s="111"/>
    </row>
    <row r="8" spans="1:22" x14ac:dyDescent="0.2">
      <c r="A8" s="12" t="s">
        <v>180</v>
      </c>
      <c r="B8" s="12" t="s">
        <v>121</v>
      </c>
      <c r="C8" s="1">
        <v>2013</v>
      </c>
      <c r="D8" s="1">
        <v>2014</v>
      </c>
      <c r="E8" s="1">
        <v>2015</v>
      </c>
      <c r="F8" s="1">
        <v>2016</v>
      </c>
      <c r="G8" s="1">
        <v>2017</v>
      </c>
      <c r="H8" s="1">
        <v>2018</v>
      </c>
      <c r="I8" s="1">
        <v>2019</v>
      </c>
      <c r="J8" s="1">
        <v>2020</v>
      </c>
      <c r="K8" s="1">
        <v>2021</v>
      </c>
      <c r="L8" s="35">
        <v>2022</v>
      </c>
      <c r="M8" s="1">
        <v>2013</v>
      </c>
      <c r="N8" s="1">
        <v>2014</v>
      </c>
      <c r="O8" s="1">
        <v>2015</v>
      </c>
      <c r="P8" s="1">
        <v>2016</v>
      </c>
      <c r="Q8" s="1">
        <v>2017</v>
      </c>
      <c r="R8" s="1">
        <v>2018</v>
      </c>
      <c r="S8" s="1">
        <v>2019</v>
      </c>
      <c r="T8" s="1">
        <v>2020</v>
      </c>
      <c r="U8" s="1">
        <v>2021</v>
      </c>
      <c r="V8" s="1">
        <v>2022</v>
      </c>
    </row>
    <row r="9" spans="1:22" ht="14.25" customHeight="1" x14ac:dyDescent="0.2">
      <c r="A9" s="113" t="s">
        <v>181</v>
      </c>
      <c r="B9" s="22" t="s">
        <v>122</v>
      </c>
      <c r="C9" s="15">
        <v>3</v>
      </c>
      <c r="D9" s="15">
        <v>0</v>
      </c>
      <c r="E9" s="15">
        <v>3</v>
      </c>
      <c r="F9" s="15">
        <v>3</v>
      </c>
      <c r="G9" s="15">
        <v>3</v>
      </c>
      <c r="H9" s="15">
        <v>0</v>
      </c>
      <c r="I9" s="15">
        <v>0</v>
      </c>
      <c r="J9" s="15">
        <v>0</v>
      </c>
      <c r="K9" s="15">
        <v>3</v>
      </c>
      <c r="L9" s="15">
        <v>0</v>
      </c>
      <c r="M9" s="75" t="s">
        <v>223</v>
      </c>
      <c r="N9" s="76">
        <v>0</v>
      </c>
      <c r="O9" s="76">
        <v>0.01</v>
      </c>
      <c r="P9" s="76">
        <v>0.01</v>
      </c>
      <c r="Q9" s="76">
        <v>0.01</v>
      </c>
      <c r="R9" s="76">
        <v>0</v>
      </c>
      <c r="S9" s="76">
        <v>0</v>
      </c>
      <c r="T9" s="76">
        <v>0</v>
      </c>
      <c r="U9" s="76">
        <v>0.01</v>
      </c>
      <c r="V9" s="76">
        <v>0</v>
      </c>
    </row>
    <row r="10" spans="1:22" ht="14.25" customHeight="1" x14ac:dyDescent="0.2">
      <c r="A10" s="108" t="s">
        <v>181</v>
      </c>
      <c r="B10" s="22" t="s">
        <v>123</v>
      </c>
      <c r="C10" s="15">
        <v>105</v>
      </c>
      <c r="D10" s="15">
        <v>99</v>
      </c>
      <c r="E10" s="15">
        <v>84</v>
      </c>
      <c r="F10" s="15">
        <v>87</v>
      </c>
      <c r="G10" s="15">
        <v>87</v>
      </c>
      <c r="H10" s="15">
        <v>99</v>
      </c>
      <c r="I10" s="15">
        <v>72</v>
      </c>
      <c r="J10" s="15">
        <v>51</v>
      </c>
      <c r="K10" s="15">
        <v>42</v>
      </c>
      <c r="L10" s="15">
        <v>48</v>
      </c>
      <c r="M10" s="75">
        <v>0.16</v>
      </c>
      <c r="N10" s="76">
        <v>0.16</v>
      </c>
      <c r="O10" s="76">
        <v>0.18</v>
      </c>
      <c r="P10" s="76">
        <v>0.2</v>
      </c>
      <c r="Q10" s="76">
        <v>0.17</v>
      </c>
      <c r="R10" s="76">
        <v>0.26</v>
      </c>
      <c r="S10" s="76">
        <v>0.26</v>
      </c>
      <c r="T10" s="76">
        <v>0.17</v>
      </c>
      <c r="U10" s="76">
        <v>0.17</v>
      </c>
      <c r="V10" s="76">
        <v>0.21</v>
      </c>
    </row>
    <row r="11" spans="1:22" ht="14.25" customHeight="1" x14ac:dyDescent="0.2">
      <c r="A11" s="108" t="s">
        <v>181</v>
      </c>
      <c r="B11" s="22" t="s">
        <v>124</v>
      </c>
      <c r="C11" s="15">
        <v>72</v>
      </c>
      <c r="D11" s="15">
        <v>78</v>
      </c>
      <c r="E11" s="15">
        <v>72</v>
      </c>
      <c r="F11" s="15">
        <v>45</v>
      </c>
      <c r="G11" s="15">
        <v>87</v>
      </c>
      <c r="H11" s="15">
        <v>81</v>
      </c>
      <c r="I11" s="15">
        <v>36</v>
      </c>
      <c r="J11" s="15">
        <v>36</v>
      </c>
      <c r="K11" s="15">
        <v>36</v>
      </c>
      <c r="L11" s="15">
        <v>24</v>
      </c>
      <c r="M11" s="75">
        <v>0.11</v>
      </c>
      <c r="N11" s="76">
        <v>0.13</v>
      </c>
      <c r="O11" s="76">
        <v>0.15</v>
      </c>
      <c r="P11" s="76">
        <v>0.1</v>
      </c>
      <c r="Q11" s="76">
        <v>0.17</v>
      </c>
      <c r="R11" s="76">
        <v>0.21</v>
      </c>
      <c r="S11" s="76">
        <v>0.13</v>
      </c>
      <c r="T11" s="76">
        <v>0.12</v>
      </c>
      <c r="U11" s="76">
        <v>0.14000000000000001</v>
      </c>
      <c r="V11" s="76">
        <v>0.1</v>
      </c>
    </row>
    <row r="12" spans="1:22" ht="14.25" customHeight="1" x14ac:dyDescent="0.2">
      <c r="A12" s="108" t="s">
        <v>181</v>
      </c>
      <c r="B12" s="22" t="s">
        <v>125</v>
      </c>
      <c r="C12" s="15">
        <v>156</v>
      </c>
      <c r="D12" s="15">
        <v>141</v>
      </c>
      <c r="E12" s="15">
        <v>99</v>
      </c>
      <c r="F12" s="15">
        <v>96</v>
      </c>
      <c r="G12" s="15">
        <v>99</v>
      </c>
      <c r="H12" s="15">
        <v>78</v>
      </c>
      <c r="I12" s="15">
        <v>72</v>
      </c>
      <c r="J12" s="15">
        <v>72</v>
      </c>
      <c r="K12" s="15">
        <v>48</v>
      </c>
      <c r="L12" s="15">
        <v>45</v>
      </c>
      <c r="M12" s="75">
        <v>0.24</v>
      </c>
      <c r="N12" s="76">
        <v>0.23</v>
      </c>
      <c r="O12" s="76">
        <v>0.21</v>
      </c>
      <c r="P12" s="76">
        <v>0.22</v>
      </c>
      <c r="Q12" s="76">
        <v>0.19</v>
      </c>
      <c r="R12" s="76">
        <v>0.2</v>
      </c>
      <c r="S12" s="76">
        <v>0.26</v>
      </c>
      <c r="T12" s="76">
        <v>0.24</v>
      </c>
      <c r="U12" s="76">
        <v>0.19</v>
      </c>
      <c r="V12" s="76">
        <v>0.19</v>
      </c>
    </row>
    <row r="13" spans="1:22" ht="14.25" customHeight="1" x14ac:dyDescent="0.2">
      <c r="A13" s="108" t="s">
        <v>181</v>
      </c>
      <c r="B13" s="22" t="s">
        <v>129</v>
      </c>
      <c r="C13" s="15">
        <v>6</v>
      </c>
      <c r="D13" s="15">
        <v>9</v>
      </c>
      <c r="E13" s="15">
        <v>6</v>
      </c>
      <c r="F13" s="15">
        <v>3</v>
      </c>
      <c r="G13" s="15">
        <v>9</v>
      </c>
      <c r="H13" s="15">
        <v>6</v>
      </c>
      <c r="I13" s="15">
        <v>3</v>
      </c>
      <c r="J13" s="15">
        <v>3</v>
      </c>
      <c r="K13" s="15">
        <v>3</v>
      </c>
      <c r="L13" s="15">
        <v>0</v>
      </c>
      <c r="M13" s="75">
        <v>0.01</v>
      </c>
      <c r="N13" s="76">
        <v>0.01</v>
      </c>
      <c r="O13" s="76">
        <v>0.01</v>
      </c>
      <c r="P13" s="76">
        <v>0.01</v>
      </c>
      <c r="Q13" s="76">
        <v>0.02</v>
      </c>
      <c r="R13" s="76">
        <v>0.02</v>
      </c>
      <c r="S13" s="76">
        <v>0.01</v>
      </c>
      <c r="T13" s="76">
        <v>0.01</v>
      </c>
      <c r="U13" s="76">
        <v>0.01</v>
      </c>
      <c r="V13" s="76">
        <v>0</v>
      </c>
    </row>
    <row r="14" spans="1:22" ht="14.25" customHeight="1" x14ac:dyDescent="0.2">
      <c r="A14" s="108" t="s">
        <v>181</v>
      </c>
      <c r="B14" s="22" t="s">
        <v>126</v>
      </c>
      <c r="C14" s="15">
        <v>129</v>
      </c>
      <c r="D14" s="15">
        <v>123</v>
      </c>
      <c r="E14" s="15">
        <v>99</v>
      </c>
      <c r="F14" s="15">
        <v>75</v>
      </c>
      <c r="G14" s="15">
        <v>99</v>
      </c>
      <c r="H14" s="15">
        <v>48</v>
      </c>
      <c r="I14" s="15">
        <v>36</v>
      </c>
      <c r="J14" s="15">
        <v>45</v>
      </c>
      <c r="K14" s="15">
        <v>51</v>
      </c>
      <c r="L14" s="15">
        <v>51</v>
      </c>
      <c r="M14" s="75">
        <v>0.19</v>
      </c>
      <c r="N14" s="76">
        <v>0.2</v>
      </c>
      <c r="O14" s="76">
        <v>0.21</v>
      </c>
      <c r="P14" s="76">
        <v>0.17</v>
      </c>
      <c r="Q14" s="76">
        <v>0.19</v>
      </c>
      <c r="R14" s="76">
        <v>0.12</v>
      </c>
      <c r="S14" s="76">
        <v>0.13</v>
      </c>
      <c r="T14" s="76">
        <v>0.15</v>
      </c>
      <c r="U14" s="76">
        <v>0.2</v>
      </c>
      <c r="V14" s="76">
        <v>0.22</v>
      </c>
    </row>
    <row r="15" spans="1:22" ht="14.25" customHeight="1" x14ac:dyDescent="0.2">
      <c r="A15" s="108" t="s">
        <v>181</v>
      </c>
      <c r="B15" s="22" t="s">
        <v>127</v>
      </c>
      <c r="C15" s="15">
        <v>192</v>
      </c>
      <c r="D15" s="15">
        <v>168</v>
      </c>
      <c r="E15" s="15">
        <v>120</v>
      </c>
      <c r="F15" s="15">
        <v>123</v>
      </c>
      <c r="G15" s="15">
        <v>135</v>
      </c>
      <c r="H15" s="15">
        <v>75</v>
      </c>
      <c r="I15" s="15">
        <v>69</v>
      </c>
      <c r="J15" s="15">
        <v>90</v>
      </c>
      <c r="K15" s="15">
        <v>72</v>
      </c>
      <c r="L15" s="15">
        <v>66</v>
      </c>
      <c r="M15" s="75">
        <v>0.28999999999999998</v>
      </c>
      <c r="N15" s="76">
        <v>0.27</v>
      </c>
      <c r="O15" s="76">
        <v>0.25</v>
      </c>
      <c r="P15" s="76">
        <v>0.28000000000000003</v>
      </c>
      <c r="Q15" s="76">
        <v>0.26</v>
      </c>
      <c r="R15" s="76">
        <v>0.2</v>
      </c>
      <c r="S15" s="76">
        <v>0.24</v>
      </c>
      <c r="T15" s="76">
        <v>0.31</v>
      </c>
      <c r="U15" s="76">
        <v>0.28999999999999998</v>
      </c>
      <c r="V15" s="76">
        <v>0.28000000000000003</v>
      </c>
    </row>
    <row r="16" spans="1:22" ht="14.25" customHeight="1" x14ac:dyDescent="0.2">
      <c r="A16" s="109" t="s">
        <v>181</v>
      </c>
      <c r="B16" s="25" t="s">
        <v>0</v>
      </c>
      <c r="C16" s="58">
        <v>663</v>
      </c>
      <c r="D16" s="58">
        <v>615</v>
      </c>
      <c r="E16" s="58">
        <v>480</v>
      </c>
      <c r="F16" s="58">
        <v>432</v>
      </c>
      <c r="G16" s="58">
        <v>519</v>
      </c>
      <c r="H16" s="58">
        <v>384</v>
      </c>
      <c r="I16" s="58">
        <v>282</v>
      </c>
      <c r="J16" s="58">
        <v>294</v>
      </c>
      <c r="K16" s="58">
        <v>252</v>
      </c>
      <c r="L16" s="58">
        <v>234</v>
      </c>
      <c r="M16" s="77">
        <v>1</v>
      </c>
      <c r="N16" s="78">
        <v>1</v>
      </c>
      <c r="O16" s="78">
        <v>1</v>
      </c>
      <c r="P16" s="78">
        <v>1</v>
      </c>
      <c r="Q16" s="78">
        <v>1</v>
      </c>
      <c r="R16" s="78">
        <v>1</v>
      </c>
      <c r="S16" s="78">
        <v>1</v>
      </c>
      <c r="T16" s="78">
        <v>1</v>
      </c>
      <c r="U16" s="78">
        <v>1</v>
      </c>
      <c r="V16" s="78">
        <v>1</v>
      </c>
    </row>
    <row r="17" spans="1:22" x14ac:dyDescent="0.2">
      <c r="A17" s="113" t="s">
        <v>182</v>
      </c>
      <c r="B17" s="22" t="s">
        <v>122</v>
      </c>
      <c r="C17" s="15">
        <v>3</v>
      </c>
      <c r="D17" s="15">
        <v>0</v>
      </c>
      <c r="E17" s="15">
        <v>3</v>
      </c>
      <c r="F17" s="15">
        <v>3</v>
      </c>
      <c r="G17" s="15">
        <v>3</v>
      </c>
      <c r="H17" s="15">
        <v>0</v>
      </c>
      <c r="I17" s="15">
        <v>0</v>
      </c>
      <c r="J17" s="15">
        <v>0</v>
      </c>
      <c r="K17" s="15">
        <v>0</v>
      </c>
      <c r="L17" s="15">
        <v>0</v>
      </c>
      <c r="M17" s="75" t="s">
        <v>223</v>
      </c>
      <c r="N17" s="76">
        <v>0</v>
      </c>
      <c r="O17" s="76">
        <v>0.01</v>
      </c>
      <c r="P17" s="76">
        <v>0.01</v>
      </c>
      <c r="Q17" s="76">
        <v>0.01</v>
      </c>
      <c r="R17" s="76">
        <v>0</v>
      </c>
      <c r="S17" s="76">
        <v>0</v>
      </c>
      <c r="T17" s="76">
        <v>0</v>
      </c>
      <c r="U17" s="76">
        <v>0</v>
      </c>
      <c r="V17" s="76">
        <v>0</v>
      </c>
    </row>
    <row r="18" spans="1:22" x14ac:dyDescent="0.2">
      <c r="A18" s="108" t="s">
        <v>182</v>
      </c>
      <c r="B18" s="22" t="s">
        <v>123</v>
      </c>
      <c r="C18" s="15">
        <v>105</v>
      </c>
      <c r="D18" s="15">
        <v>99</v>
      </c>
      <c r="E18" s="15">
        <v>84</v>
      </c>
      <c r="F18" s="15">
        <v>87</v>
      </c>
      <c r="G18" s="15">
        <v>87</v>
      </c>
      <c r="H18" s="15">
        <v>99</v>
      </c>
      <c r="I18" s="15">
        <v>69</v>
      </c>
      <c r="J18" s="15">
        <v>39</v>
      </c>
      <c r="K18" s="15">
        <v>33</v>
      </c>
      <c r="L18" s="15">
        <v>36</v>
      </c>
      <c r="M18" s="75">
        <v>0.16</v>
      </c>
      <c r="N18" s="76">
        <v>0.16</v>
      </c>
      <c r="O18" s="76">
        <v>0.18</v>
      </c>
      <c r="P18" s="76">
        <v>0.2</v>
      </c>
      <c r="Q18" s="76">
        <v>0.17</v>
      </c>
      <c r="R18" s="76">
        <v>0.26</v>
      </c>
      <c r="S18" s="76">
        <v>0.26</v>
      </c>
      <c r="T18" s="76">
        <v>0.18</v>
      </c>
      <c r="U18" s="76">
        <v>0.21</v>
      </c>
      <c r="V18" s="76">
        <v>0.25</v>
      </c>
    </row>
    <row r="19" spans="1:22" x14ac:dyDescent="0.2">
      <c r="A19" s="108" t="s">
        <v>182</v>
      </c>
      <c r="B19" s="22" t="s">
        <v>124</v>
      </c>
      <c r="C19" s="15">
        <v>72</v>
      </c>
      <c r="D19" s="15">
        <v>78</v>
      </c>
      <c r="E19" s="15">
        <v>72</v>
      </c>
      <c r="F19" s="15">
        <v>45</v>
      </c>
      <c r="G19" s="15">
        <v>87</v>
      </c>
      <c r="H19" s="15">
        <v>81</v>
      </c>
      <c r="I19" s="15">
        <v>33</v>
      </c>
      <c r="J19" s="15">
        <v>33</v>
      </c>
      <c r="K19" s="15">
        <v>27</v>
      </c>
      <c r="L19" s="15">
        <v>24</v>
      </c>
      <c r="M19" s="75">
        <v>0.11</v>
      </c>
      <c r="N19" s="76">
        <v>0.13</v>
      </c>
      <c r="O19" s="76">
        <v>0.15</v>
      </c>
      <c r="P19" s="76">
        <v>0.1</v>
      </c>
      <c r="Q19" s="76">
        <v>0.17</v>
      </c>
      <c r="R19" s="76">
        <v>0.21</v>
      </c>
      <c r="S19" s="76">
        <v>0.13</v>
      </c>
      <c r="T19" s="76">
        <v>0.15</v>
      </c>
      <c r="U19" s="76">
        <v>0.17</v>
      </c>
      <c r="V19" s="76">
        <v>0.17</v>
      </c>
    </row>
    <row r="20" spans="1:22" x14ac:dyDescent="0.2">
      <c r="A20" s="108" t="s">
        <v>182</v>
      </c>
      <c r="B20" s="22" t="s">
        <v>125</v>
      </c>
      <c r="C20" s="15">
        <v>156</v>
      </c>
      <c r="D20" s="15">
        <v>141</v>
      </c>
      <c r="E20" s="15">
        <v>99</v>
      </c>
      <c r="F20" s="15">
        <v>96</v>
      </c>
      <c r="G20" s="15">
        <v>99</v>
      </c>
      <c r="H20" s="15">
        <v>78</v>
      </c>
      <c r="I20" s="15">
        <v>66</v>
      </c>
      <c r="J20" s="15">
        <v>57</v>
      </c>
      <c r="K20" s="15">
        <v>39</v>
      </c>
      <c r="L20" s="15">
        <v>33</v>
      </c>
      <c r="M20" s="75">
        <v>0.24</v>
      </c>
      <c r="N20" s="76">
        <v>0.23</v>
      </c>
      <c r="O20" s="76">
        <v>0.21</v>
      </c>
      <c r="P20" s="76">
        <v>0.22</v>
      </c>
      <c r="Q20" s="76">
        <v>0.19</v>
      </c>
      <c r="R20" s="76">
        <v>0.2</v>
      </c>
      <c r="S20" s="76">
        <v>0.25</v>
      </c>
      <c r="T20" s="76">
        <v>0.27</v>
      </c>
      <c r="U20" s="76">
        <v>0.25</v>
      </c>
      <c r="V20" s="76">
        <v>0.23</v>
      </c>
    </row>
    <row r="21" spans="1:22" x14ac:dyDescent="0.2">
      <c r="A21" s="108" t="s">
        <v>182</v>
      </c>
      <c r="B21" s="22" t="s">
        <v>129</v>
      </c>
      <c r="C21" s="15">
        <v>6</v>
      </c>
      <c r="D21" s="15">
        <v>9</v>
      </c>
      <c r="E21" s="15">
        <v>6</v>
      </c>
      <c r="F21" s="15">
        <v>3</v>
      </c>
      <c r="G21" s="15">
        <v>9</v>
      </c>
      <c r="H21" s="15">
        <v>6</v>
      </c>
      <c r="I21" s="15">
        <v>3</v>
      </c>
      <c r="J21" s="15">
        <v>3</v>
      </c>
      <c r="K21" s="15">
        <v>3</v>
      </c>
      <c r="L21" s="15">
        <v>0</v>
      </c>
      <c r="M21" s="75">
        <v>0.01</v>
      </c>
      <c r="N21" s="76">
        <v>0.01</v>
      </c>
      <c r="O21" s="76">
        <v>0.01</v>
      </c>
      <c r="P21" s="76">
        <v>0.01</v>
      </c>
      <c r="Q21" s="76">
        <v>0.02</v>
      </c>
      <c r="R21" s="76">
        <v>0.02</v>
      </c>
      <c r="S21" s="76">
        <v>0.01</v>
      </c>
      <c r="T21" s="76">
        <v>0.01</v>
      </c>
      <c r="U21" s="76">
        <v>0.02</v>
      </c>
      <c r="V21" s="76">
        <v>0</v>
      </c>
    </row>
    <row r="22" spans="1:22" x14ac:dyDescent="0.2">
      <c r="A22" s="108" t="s">
        <v>182</v>
      </c>
      <c r="B22" s="22" t="s">
        <v>126</v>
      </c>
      <c r="C22" s="15">
        <v>129</v>
      </c>
      <c r="D22" s="15">
        <v>123</v>
      </c>
      <c r="E22" s="15">
        <v>99</v>
      </c>
      <c r="F22" s="15">
        <v>75</v>
      </c>
      <c r="G22" s="15">
        <v>99</v>
      </c>
      <c r="H22" s="15">
        <v>48</v>
      </c>
      <c r="I22" s="15">
        <v>30</v>
      </c>
      <c r="J22" s="15">
        <v>27</v>
      </c>
      <c r="K22" s="15">
        <v>18</v>
      </c>
      <c r="L22" s="15">
        <v>24</v>
      </c>
      <c r="M22" s="75">
        <v>0.19</v>
      </c>
      <c r="N22" s="76">
        <v>0.2</v>
      </c>
      <c r="O22" s="76">
        <v>0.21</v>
      </c>
      <c r="P22" s="76">
        <v>0.17</v>
      </c>
      <c r="Q22" s="76">
        <v>0.19</v>
      </c>
      <c r="R22" s="76">
        <v>0.12</v>
      </c>
      <c r="S22" s="76">
        <v>0.11</v>
      </c>
      <c r="T22" s="76">
        <v>0.13</v>
      </c>
      <c r="U22" s="76">
        <v>0.11</v>
      </c>
      <c r="V22" s="76">
        <v>0.17</v>
      </c>
    </row>
    <row r="23" spans="1:22" x14ac:dyDescent="0.2">
      <c r="A23" s="108" t="s">
        <v>182</v>
      </c>
      <c r="B23" s="22" t="s">
        <v>127</v>
      </c>
      <c r="C23" s="15">
        <v>192</v>
      </c>
      <c r="D23" s="15">
        <v>168</v>
      </c>
      <c r="E23" s="15">
        <v>120</v>
      </c>
      <c r="F23" s="15">
        <v>123</v>
      </c>
      <c r="G23" s="15">
        <v>135</v>
      </c>
      <c r="H23" s="15">
        <v>75</v>
      </c>
      <c r="I23" s="15">
        <v>60</v>
      </c>
      <c r="J23" s="15">
        <v>60</v>
      </c>
      <c r="K23" s="15">
        <v>39</v>
      </c>
      <c r="L23" s="15">
        <v>27</v>
      </c>
      <c r="M23" s="75">
        <v>0.28999999999999998</v>
      </c>
      <c r="N23" s="76">
        <v>0.27</v>
      </c>
      <c r="O23" s="76">
        <v>0.25</v>
      </c>
      <c r="P23" s="76">
        <v>0.28000000000000003</v>
      </c>
      <c r="Q23" s="76">
        <v>0.26</v>
      </c>
      <c r="R23" s="76">
        <v>0.2</v>
      </c>
      <c r="S23" s="76">
        <v>0.23</v>
      </c>
      <c r="T23" s="76">
        <v>0.28000000000000003</v>
      </c>
      <c r="U23" s="76">
        <v>0.25</v>
      </c>
      <c r="V23" s="76">
        <v>0.19</v>
      </c>
    </row>
    <row r="24" spans="1:22" x14ac:dyDescent="0.2">
      <c r="A24" s="109" t="s">
        <v>182</v>
      </c>
      <c r="B24" s="25" t="s">
        <v>0</v>
      </c>
      <c r="C24" s="58">
        <v>663</v>
      </c>
      <c r="D24" s="58">
        <v>615</v>
      </c>
      <c r="E24" s="58">
        <v>480</v>
      </c>
      <c r="F24" s="58">
        <v>432</v>
      </c>
      <c r="G24" s="58">
        <v>519</v>
      </c>
      <c r="H24" s="58">
        <v>384</v>
      </c>
      <c r="I24" s="58">
        <v>261</v>
      </c>
      <c r="J24" s="58">
        <v>213</v>
      </c>
      <c r="K24" s="58">
        <v>159</v>
      </c>
      <c r="L24" s="58">
        <v>144</v>
      </c>
      <c r="M24" s="77">
        <v>1</v>
      </c>
      <c r="N24" s="78">
        <v>1</v>
      </c>
      <c r="O24" s="78">
        <v>1</v>
      </c>
      <c r="P24" s="78">
        <v>1</v>
      </c>
      <c r="Q24" s="78">
        <v>1</v>
      </c>
      <c r="R24" s="78">
        <v>1</v>
      </c>
      <c r="S24" s="78">
        <v>1</v>
      </c>
      <c r="T24" s="78">
        <v>1</v>
      </c>
      <c r="U24" s="78">
        <v>1</v>
      </c>
      <c r="V24" s="78">
        <v>1</v>
      </c>
    </row>
    <row r="25" spans="1:22" x14ac:dyDescent="0.2">
      <c r="A25" s="113" t="s">
        <v>183</v>
      </c>
      <c r="B25" s="22" t="s">
        <v>122</v>
      </c>
      <c r="C25" s="15" t="s">
        <v>184</v>
      </c>
      <c r="D25" s="15" t="s">
        <v>184</v>
      </c>
      <c r="E25" s="15" t="s">
        <v>184</v>
      </c>
      <c r="F25" s="15" t="s">
        <v>184</v>
      </c>
      <c r="G25" s="15" t="s">
        <v>184</v>
      </c>
      <c r="H25" s="15" t="s">
        <v>184</v>
      </c>
      <c r="I25" s="15">
        <v>0</v>
      </c>
      <c r="J25" s="15">
        <v>0</v>
      </c>
      <c r="K25" s="15">
        <v>3</v>
      </c>
      <c r="L25" s="15">
        <v>0</v>
      </c>
      <c r="M25" s="65" t="s">
        <v>184</v>
      </c>
      <c r="N25" s="64" t="s">
        <v>184</v>
      </c>
      <c r="O25" s="64" t="s">
        <v>184</v>
      </c>
      <c r="P25" s="64" t="s">
        <v>184</v>
      </c>
      <c r="Q25" s="64" t="s">
        <v>184</v>
      </c>
      <c r="R25" s="64" t="s">
        <v>184</v>
      </c>
      <c r="S25" s="64">
        <v>0</v>
      </c>
      <c r="T25" s="64">
        <v>0</v>
      </c>
      <c r="U25" s="64">
        <v>0.03</v>
      </c>
      <c r="V25" s="76">
        <v>0</v>
      </c>
    </row>
    <row r="26" spans="1:22" x14ac:dyDescent="0.2">
      <c r="A26" s="108" t="s">
        <v>183</v>
      </c>
      <c r="B26" s="22" t="s">
        <v>123</v>
      </c>
      <c r="C26" s="15" t="s">
        <v>184</v>
      </c>
      <c r="D26" s="15" t="s">
        <v>184</v>
      </c>
      <c r="E26" s="15" t="s">
        <v>184</v>
      </c>
      <c r="F26" s="15" t="s">
        <v>184</v>
      </c>
      <c r="G26" s="15" t="s">
        <v>184</v>
      </c>
      <c r="H26" s="15" t="s">
        <v>184</v>
      </c>
      <c r="I26" s="15">
        <v>3</v>
      </c>
      <c r="J26" s="15">
        <v>9</v>
      </c>
      <c r="K26" s="15">
        <v>9</v>
      </c>
      <c r="L26" s="15">
        <v>12</v>
      </c>
      <c r="M26" s="65" t="s">
        <v>184</v>
      </c>
      <c r="N26" s="64" t="s">
        <v>184</v>
      </c>
      <c r="O26" s="64" t="s">
        <v>184</v>
      </c>
      <c r="P26" s="64" t="s">
        <v>184</v>
      </c>
      <c r="Q26" s="64" t="s">
        <v>184</v>
      </c>
      <c r="R26" s="64" t="s">
        <v>184</v>
      </c>
      <c r="S26" s="64">
        <v>0.14000000000000001</v>
      </c>
      <c r="T26" s="64">
        <v>0.12</v>
      </c>
      <c r="U26" s="64">
        <v>0.1</v>
      </c>
      <c r="V26" s="76">
        <v>0.13</v>
      </c>
    </row>
    <row r="27" spans="1:22" x14ac:dyDescent="0.2">
      <c r="A27" s="108" t="s">
        <v>183</v>
      </c>
      <c r="B27" s="22" t="s">
        <v>124</v>
      </c>
      <c r="C27" s="15" t="s">
        <v>184</v>
      </c>
      <c r="D27" s="15" t="s">
        <v>184</v>
      </c>
      <c r="E27" s="15" t="s">
        <v>184</v>
      </c>
      <c r="F27" s="15" t="s">
        <v>184</v>
      </c>
      <c r="G27" s="15" t="s">
        <v>184</v>
      </c>
      <c r="H27" s="15" t="s">
        <v>184</v>
      </c>
      <c r="I27" s="15">
        <v>3</v>
      </c>
      <c r="J27" s="15">
        <v>6</v>
      </c>
      <c r="K27" s="15">
        <v>12</v>
      </c>
      <c r="L27" s="15">
        <v>3</v>
      </c>
      <c r="M27" s="65" t="s">
        <v>184</v>
      </c>
      <c r="N27" s="64" t="s">
        <v>184</v>
      </c>
      <c r="O27" s="64" t="s">
        <v>184</v>
      </c>
      <c r="P27" s="64" t="s">
        <v>184</v>
      </c>
      <c r="Q27" s="64" t="s">
        <v>184</v>
      </c>
      <c r="R27" s="64" t="s">
        <v>184</v>
      </c>
      <c r="S27" s="64">
        <v>0.14000000000000001</v>
      </c>
      <c r="T27" s="64">
        <v>0.08</v>
      </c>
      <c r="U27" s="64">
        <v>0.13</v>
      </c>
      <c r="V27" s="76">
        <v>0.03</v>
      </c>
    </row>
    <row r="28" spans="1:22" x14ac:dyDescent="0.2">
      <c r="A28" s="108" t="s">
        <v>183</v>
      </c>
      <c r="B28" s="22" t="s">
        <v>125</v>
      </c>
      <c r="C28" s="15" t="s">
        <v>184</v>
      </c>
      <c r="D28" s="15" t="s">
        <v>184</v>
      </c>
      <c r="E28" s="15" t="s">
        <v>184</v>
      </c>
      <c r="F28" s="15" t="s">
        <v>184</v>
      </c>
      <c r="G28" s="15" t="s">
        <v>184</v>
      </c>
      <c r="H28" s="15" t="s">
        <v>184</v>
      </c>
      <c r="I28" s="15">
        <v>3</v>
      </c>
      <c r="J28" s="15">
        <v>15</v>
      </c>
      <c r="K28" s="15">
        <v>9</v>
      </c>
      <c r="L28" s="15">
        <v>12</v>
      </c>
      <c r="M28" s="65" t="s">
        <v>184</v>
      </c>
      <c r="N28" s="64" t="s">
        <v>184</v>
      </c>
      <c r="O28" s="64" t="s">
        <v>184</v>
      </c>
      <c r="P28" s="64" t="s">
        <v>184</v>
      </c>
      <c r="Q28" s="64" t="s">
        <v>184</v>
      </c>
      <c r="R28" s="64" t="s">
        <v>184</v>
      </c>
      <c r="S28" s="64">
        <v>0.14000000000000001</v>
      </c>
      <c r="T28" s="64">
        <v>0.19</v>
      </c>
      <c r="U28" s="64">
        <v>0.1</v>
      </c>
      <c r="V28" s="76">
        <v>0.13</v>
      </c>
    </row>
    <row r="29" spans="1:22" x14ac:dyDescent="0.2">
      <c r="A29" s="108" t="s">
        <v>183</v>
      </c>
      <c r="B29" s="22" t="s">
        <v>129</v>
      </c>
      <c r="C29" s="15" t="s">
        <v>184</v>
      </c>
      <c r="D29" s="15" t="s">
        <v>184</v>
      </c>
      <c r="E29" s="15" t="s">
        <v>184</v>
      </c>
      <c r="F29" s="15" t="s">
        <v>184</v>
      </c>
      <c r="G29" s="15" t="s">
        <v>184</v>
      </c>
      <c r="H29" s="15" t="s">
        <v>184</v>
      </c>
      <c r="I29" s="15">
        <v>0</v>
      </c>
      <c r="J29" s="15">
        <v>0</v>
      </c>
      <c r="K29" s="15">
        <v>0</v>
      </c>
      <c r="L29" s="15">
        <v>0</v>
      </c>
      <c r="M29" s="65" t="s">
        <v>184</v>
      </c>
      <c r="N29" s="64" t="s">
        <v>184</v>
      </c>
      <c r="O29" s="64" t="s">
        <v>184</v>
      </c>
      <c r="P29" s="64" t="s">
        <v>184</v>
      </c>
      <c r="Q29" s="64" t="s">
        <v>184</v>
      </c>
      <c r="R29" s="64" t="s">
        <v>184</v>
      </c>
      <c r="S29" s="64">
        <v>0</v>
      </c>
      <c r="T29" s="64">
        <v>0</v>
      </c>
      <c r="U29" s="64">
        <v>0</v>
      </c>
      <c r="V29" s="76">
        <v>0</v>
      </c>
    </row>
    <row r="30" spans="1:22" x14ac:dyDescent="0.2">
      <c r="A30" s="108" t="s">
        <v>183</v>
      </c>
      <c r="B30" s="22" t="s">
        <v>126</v>
      </c>
      <c r="C30" s="15" t="s">
        <v>184</v>
      </c>
      <c r="D30" s="15" t="s">
        <v>184</v>
      </c>
      <c r="E30" s="15" t="s">
        <v>184</v>
      </c>
      <c r="F30" s="15" t="s">
        <v>184</v>
      </c>
      <c r="G30" s="15" t="s">
        <v>184</v>
      </c>
      <c r="H30" s="15" t="s">
        <v>184</v>
      </c>
      <c r="I30" s="15">
        <v>3</v>
      </c>
      <c r="J30" s="15">
        <v>21</v>
      </c>
      <c r="K30" s="15">
        <v>33</v>
      </c>
      <c r="L30" s="15">
        <v>30</v>
      </c>
      <c r="M30" s="65" t="s">
        <v>184</v>
      </c>
      <c r="N30" s="64" t="s">
        <v>184</v>
      </c>
      <c r="O30" s="64" t="s">
        <v>184</v>
      </c>
      <c r="P30" s="64" t="s">
        <v>184</v>
      </c>
      <c r="Q30" s="64" t="s">
        <v>184</v>
      </c>
      <c r="R30" s="64" t="s">
        <v>184</v>
      </c>
      <c r="S30" s="64">
        <v>0.14000000000000001</v>
      </c>
      <c r="T30" s="64">
        <v>0.27</v>
      </c>
      <c r="U30" s="64">
        <v>0.35</v>
      </c>
      <c r="V30" s="76">
        <v>0.32</v>
      </c>
    </row>
    <row r="31" spans="1:22" x14ac:dyDescent="0.2">
      <c r="A31" s="108" t="s">
        <v>183</v>
      </c>
      <c r="B31" s="22" t="s">
        <v>127</v>
      </c>
      <c r="C31" s="15" t="s">
        <v>184</v>
      </c>
      <c r="D31" s="15" t="s">
        <v>184</v>
      </c>
      <c r="E31" s="15" t="s">
        <v>184</v>
      </c>
      <c r="F31" s="15" t="s">
        <v>184</v>
      </c>
      <c r="G31" s="15" t="s">
        <v>184</v>
      </c>
      <c r="H31" s="15" t="s">
        <v>184</v>
      </c>
      <c r="I31" s="15">
        <v>6</v>
      </c>
      <c r="J31" s="15">
        <v>33</v>
      </c>
      <c r="K31" s="15">
        <v>33</v>
      </c>
      <c r="L31" s="15">
        <v>39</v>
      </c>
      <c r="M31" s="65" t="s">
        <v>184</v>
      </c>
      <c r="N31" s="64" t="s">
        <v>184</v>
      </c>
      <c r="O31" s="64" t="s">
        <v>184</v>
      </c>
      <c r="P31" s="64" t="s">
        <v>184</v>
      </c>
      <c r="Q31" s="64" t="s">
        <v>184</v>
      </c>
      <c r="R31" s="64" t="s">
        <v>184</v>
      </c>
      <c r="S31" s="64">
        <v>0.28999999999999998</v>
      </c>
      <c r="T31" s="64">
        <v>0.42</v>
      </c>
      <c r="U31" s="64">
        <v>0.35</v>
      </c>
      <c r="V31" s="76">
        <v>0.42</v>
      </c>
    </row>
    <row r="32" spans="1:22" x14ac:dyDescent="0.2">
      <c r="A32" s="109" t="s">
        <v>183</v>
      </c>
      <c r="B32" s="25" t="s">
        <v>0</v>
      </c>
      <c r="C32" s="52" t="s">
        <v>184</v>
      </c>
      <c r="D32" s="52" t="s">
        <v>184</v>
      </c>
      <c r="E32" s="52" t="s">
        <v>184</v>
      </c>
      <c r="F32" s="52" t="s">
        <v>184</v>
      </c>
      <c r="G32" s="52" t="s">
        <v>184</v>
      </c>
      <c r="H32" s="52" t="s">
        <v>184</v>
      </c>
      <c r="I32" s="52">
        <v>21</v>
      </c>
      <c r="J32" s="52">
        <v>78</v>
      </c>
      <c r="K32" s="52">
        <v>93</v>
      </c>
      <c r="L32" s="58">
        <v>93</v>
      </c>
      <c r="M32" s="66" t="s">
        <v>184</v>
      </c>
      <c r="N32" s="67" t="s">
        <v>184</v>
      </c>
      <c r="O32" s="67" t="s">
        <v>184</v>
      </c>
      <c r="P32" s="67" t="s">
        <v>184</v>
      </c>
      <c r="Q32" s="67" t="s">
        <v>184</v>
      </c>
      <c r="R32" s="67" t="s">
        <v>184</v>
      </c>
      <c r="S32" s="67">
        <v>1</v>
      </c>
      <c r="T32" s="67">
        <v>1</v>
      </c>
      <c r="U32" s="67">
        <v>1</v>
      </c>
      <c r="V32" s="78">
        <v>1</v>
      </c>
    </row>
  </sheetData>
  <mergeCells count="11">
    <mergeCell ref="A6:V6"/>
    <mergeCell ref="A4:V4"/>
    <mergeCell ref="A5:V5"/>
    <mergeCell ref="A1:V1"/>
    <mergeCell ref="A2:V2"/>
    <mergeCell ref="A3:V3"/>
    <mergeCell ref="A9:A16"/>
    <mergeCell ref="A17:A24"/>
    <mergeCell ref="A25:A32"/>
    <mergeCell ref="C7:L7"/>
    <mergeCell ref="M7:V7"/>
  </mergeCells>
  <hyperlinks>
    <hyperlink ref="A4:H4" location="'Definitions and data notes'!A1" display="For more information on how to interpret these figures, please read the Definitions and data notes." xr:uid="{3609277F-63A8-40B8-9F11-DB7227340AD1}"/>
    <hyperlink ref="A5:H5" location="Contents!A1" display="Back to Contents page" xr:uid="{8B6929A2-5B9E-4BBF-8BBF-6BB485B8A4F2}"/>
  </hyperlinks>
  <pageMargins left="0.7" right="0.7" top="0.75" bottom="0.75" header="0.3" footer="0.3"/>
  <pageSetup paperSize="8"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60"/>
  <sheetViews>
    <sheetView workbookViewId="0">
      <pane ySplit="9" topLeftCell="A10" activePane="bottomLeft" state="frozen"/>
      <selection pane="bottomLeft" sqref="A1:V1"/>
    </sheetView>
  </sheetViews>
  <sheetFormatPr defaultColWidth="9" defaultRowHeight="14.25" x14ac:dyDescent="0.2"/>
  <cols>
    <col min="1" max="1" width="15.625" style="17" customWidth="1"/>
    <col min="2" max="2" width="57.625" style="17" customWidth="1"/>
    <col min="3" max="22" width="7.625" style="17" customWidth="1"/>
    <col min="23" max="16384" width="9" style="17"/>
  </cols>
  <sheetData>
    <row r="1" spans="1:22" s="30" customFormat="1" ht="15" x14ac:dyDescent="0.2">
      <c r="A1" s="106" t="s">
        <v>221</v>
      </c>
      <c r="B1" s="106"/>
      <c r="C1" s="106"/>
      <c r="D1" s="106"/>
      <c r="E1" s="106"/>
      <c r="F1" s="106"/>
      <c r="G1" s="106"/>
      <c r="H1" s="106"/>
      <c r="I1" s="106"/>
      <c r="J1" s="106"/>
      <c r="K1" s="106"/>
      <c r="L1" s="106"/>
      <c r="M1" s="106"/>
      <c r="N1" s="106"/>
      <c r="O1" s="106"/>
      <c r="P1" s="106"/>
      <c r="Q1" s="106"/>
      <c r="R1" s="106"/>
      <c r="S1" s="106"/>
      <c r="T1" s="106"/>
      <c r="U1" s="106"/>
      <c r="V1" s="106"/>
    </row>
    <row r="2" spans="1:22" s="13" customFormat="1" x14ac:dyDescent="0.2">
      <c r="A2" s="103" t="s">
        <v>166</v>
      </c>
      <c r="B2" s="103"/>
      <c r="C2" s="103"/>
      <c r="D2" s="103"/>
      <c r="E2" s="103"/>
      <c r="F2" s="103"/>
      <c r="G2" s="103"/>
      <c r="H2" s="103"/>
      <c r="I2" s="103"/>
      <c r="J2" s="103"/>
      <c r="K2" s="103"/>
      <c r="L2" s="103"/>
      <c r="M2" s="103"/>
      <c r="N2" s="103"/>
      <c r="O2" s="103"/>
      <c r="P2" s="103"/>
      <c r="Q2" s="103"/>
      <c r="R2" s="103"/>
      <c r="S2" s="103"/>
      <c r="T2" s="103"/>
      <c r="U2" s="103"/>
      <c r="V2" s="103"/>
    </row>
    <row r="3" spans="1:22" s="13" customFormat="1" x14ac:dyDescent="0.2">
      <c r="A3" s="103" t="s">
        <v>192</v>
      </c>
      <c r="B3" s="103"/>
      <c r="C3" s="103"/>
      <c r="D3" s="103"/>
      <c r="E3" s="103"/>
      <c r="F3" s="103"/>
      <c r="G3" s="103"/>
      <c r="H3" s="103"/>
      <c r="I3" s="103"/>
      <c r="J3" s="103"/>
      <c r="K3" s="103"/>
      <c r="L3" s="103"/>
      <c r="M3" s="103"/>
      <c r="N3" s="103"/>
      <c r="O3" s="103"/>
      <c r="P3" s="103"/>
      <c r="Q3" s="103"/>
      <c r="R3" s="103"/>
      <c r="S3" s="103"/>
      <c r="T3" s="103"/>
      <c r="U3" s="103"/>
      <c r="V3" s="103"/>
    </row>
    <row r="4" spans="1:22" s="13" customFormat="1" ht="26.25" customHeight="1" x14ac:dyDescent="0.2">
      <c r="A4" s="103" t="s">
        <v>144</v>
      </c>
      <c r="B4" s="103"/>
      <c r="C4" s="103"/>
      <c r="D4" s="103"/>
      <c r="E4" s="103"/>
      <c r="F4" s="103"/>
      <c r="G4" s="103"/>
      <c r="H4" s="103"/>
      <c r="I4" s="103"/>
      <c r="J4" s="103"/>
      <c r="K4" s="103"/>
      <c r="L4" s="103"/>
      <c r="M4" s="103"/>
      <c r="N4" s="103"/>
      <c r="O4" s="103"/>
      <c r="P4" s="103"/>
      <c r="Q4" s="103"/>
      <c r="R4" s="103"/>
      <c r="S4" s="103"/>
      <c r="T4" s="103"/>
      <c r="U4" s="103"/>
      <c r="V4" s="103"/>
    </row>
    <row r="5" spans="1:22" ht="14.25" customHeight="1" x14ac:dyDescent="0.2">
      <c r="A5" s="112" t="s">
        <v>154</v>
      </c>
      <c r="B5" s="112"/>
      <c r="C5" s="112"/>
      <c r="D5" s="112"/>
      <c r="E5" s="112"/>
      <c r="F5" s="112"/>
      <c r="G5" s="112"/>
      <c r="H5" s="112"/>
      <c r="I5" s="112"/>
      <c r="J5" s="112"/>
      <c r="K5" s="112"/>
      <c r="L5" s="112"/>
      <c r="M5" s="112"/>
      <c r="N5" s="112"/>
      <c r="O5" s="112"/>
      <c r="P5" s="112"/>
      <c r="Q5" s="112"/>
      <c r="R5" s="112"/>
      <c r="S5" s="112"/>
      <c r="T5" s="112"/>
      <c r="U5" s="112"/>
      <c r="V5" s="112"/>
    </row>
    <row r="6" spans="1:22" ht="14.25" customHeight="1" x14ac:dyDescent="0.2">
      <c r="A6" s="112" t="s">
        <v>155</v>
      </c>
      <c r="B6" s="112"/>
      <c r="C6" s="112"/>
      <c r="D6" s="112"/>
      <c r="E6" s="112"/>
      <c r="F6" s="112"/>
      <c r="G6" s="112"/>
      <c r="H6" s="112"/>
      <c r="I6" s="112"/>
      <c r="J6" s="112"/>
      <c r="K6" s="112"/>
      <c r="L6" s="112"/>
      <c r="M6" s="112"/>
      <c r="N6" s="112"/>
      <c r="O6" s="112"/>
      <c r="P6" s="112"/>
      <c r="Q6" s="112"/>
      <c r="R6" s="112"/>
      <c r="S6" s="112"/>
      <c r="T6" s="112"/>
      <c r="U6" s="112"/>
      <c r="V6" s="112"/>
    </row>
    <row r="7" spans="1:22" s="13" customFormat="1" x14ac:dyDescent="0.2">
      <c r="A7" s="103" t="s">
        <v>234</v>
      </c>
      <c r="B7" s="103"/>
      <c r="C7" s="103"/>
      <c r="D7" s="103"/>
      <c r="E7" s="103"/>
      <c r="F7" s="103"/>
      <c r="G7" s="103"/>
      <c r="H7" s="103"/>
      <c r="I7" s="103"/>
      <c r="J7" s="103"/>
      <c r="K7" s="103"/>
      <c r="L7" s="103"/>
      <c r="M7" s="103"/>
      <c r="N7" s="103"/>
      <c r="O7" s="103"/>
      <c r="P7" s="103"/>
      <c r="Q7" s="103"/>
      <c r="R7" s="103"/>
      <c r="S7" s="103"/>
      <c r="T7" s="103"/>
      <c r="U7" s="103"/>
      <c r="V7" s="103"/>
    </row>
    <row r="8" spans="1:22" s="13" customFormat="1" ht="24.75" customHeight="1" x14ac:dyDescent="0.2">
      <c r="A8" s="23" t="s">
        <v>187</v>
      </c>
      <c r="B8" s="23" t="s">
        <v>188</v>
      </c>
      <c r="C8" s="111" t="s">
        <v>157</v>
      </c>
      <c r="D8" s="111"/>
      <c r="E8" s="111"/>
      <c r="F8" s="111"/>
      <c r="G8" s="111"/>
      <c r="H8" s="111"/>
      <c r="I8" s="111"/>
      <c r="J8" s="111"/>
      <c r="K8" s="111"/>
      <c r="L8" s="111"/>
      <c r="M8" s="110" t="s">
        <v>153</v>
      </c>
      <c r="N8" s="111"/>
      <c r="O8" s="111"/>
      <c r="P8" s="111"/>
      <c r="Q8" s="111"/>
      <c r="R8" s="111"/>
      <c r="S8" s="111"/>
      <c r="T8" s="111"/>
      <c r="U8" s="111"/>
      <c r="V8" s="111"/>
    </row>
    <row r="9" spans="1:22" x14ac:dyDescent="0.2">
      <c r="A9" s="12" t="s">
        <v>180</v>
      </c>
      <c r="B9" s="12" t="s">
        <v>101</v>
      </c>
      <c r="C9" s="1">
        <v>2013</v>
      </c>
      <c r="D9" s="1">
        <v>2014</v>
      </c>
      <c r="E9" s="1">
        <v>2015</v>
      </c>
      <c r="F9" s="1">
        <v>2016</v>
      </c>
      <c r="G9" s="1">
        <v>2017</v>
      </c>
      <c r="H9" s="1">
        <v>2018</v>
      </c>
      <c r="I9" s="1">
        <v>2019</v>
      </c>
      <c r="J9" s="1">
        <v>2020</v>
      </c>
      <c r="K9" s="1">
        <v>2021</v>
      </c>
      <c r="L9" s="35">
        <v>2022</v>
      </c>
      <c r="M9" s="1">
        <v>2013</v>
      </c>
      <c r="N9" s="1">
        <v>2014</v>
      </c>
      <c r="O9" s="1">
        <v>2015</v>
      </c>
      <c r="P9" s="1">
        <v>2016</v>
      </c>
      <c r="Q9" s="1">
        <v>2017</v>
      </c>
      <c r="R9" s="1">
        <v>2018</v>
      </c>
      <c r="S9" s="1">
        <v>2019</v>
      </c>
      <c r="T9" s="1">
        <v>2020</v>
      </c>
      <c r="U9" s="1">
        <v>2021</v>
      </c>
      <c r="V9" s="1">
        <v>2022</v>
      </c>
    </row>
    <row r="10" spans="1:22" ht="14.25" customHeight="1" x14ac:dyDescent="0.2">
      <c r="A10" s="108" t="s">
        <v>185</v>
      </c>
      <c r="B10" s="22" t="s">
        <v>80</v>
      </c>
      <c r="C10" s="15">
        <v>0</v>
      </c>
      <c r="D10" s="15">
        <v>0</v>
      </c>
      <c r="E10" s="15">
        <v>3</v>
      </c>
      <c r="F10" s="15">
        <v>0</v>
      </c>
      <c r="G10" s="15">
        <v>3</v>
      </c>
      <c r="H10" s="15">
        <v>3</v>
      </c>
      <c r="I10" s="15">
        <v>0</v>
      </c>
      <c r="J10" s="15">
        <v>3</v>
      </c>
      <c r="K10" s="15">
        <v>3</v>
      </c>
      <c r="L10" s="15">
        <v>0</v>
      </c>
      <c r="M10" s="59">
        <v>0</v>
      </c>
      <c r="N10" s="60">
        <v>0</v>
      </c>
      <c r="O10" s="60">
        <v>0.01</v>
      </c>
      <c r="P10" s="60">
        <v>0</v>
      </c>
      <c r="Q10" s="60">
        <v>0.01</v>
      </c>
      <c r="R10" s="60">
        <v>0.01</v>
      </c>
      <c r="S10" s="60">
        <v>0</v>
      </c>
      <c r="T10" s="60">
        <v>0.01</v>
      </c>
      <c r="U10" s="60">
        <v>0.01</v>
      </c>
      <c r="V10" s="60">
        <v>0</v>
      </c>
    </row>
    <row r="11" spans="1:22" ht="14.25" customHeight="1" x14ac:dyDescent="0.2">
      <c r="A11" s="108" t="str">
        <f t="shared" ref="A11:A26" si="0">A10</f>
        <v>Total 
(including 10 - 16 year olds and 17 year olds from 1 July 2019)</v>
      </c>
      <c r="B11" s="22" t="s">
        <v>81</v>
      </c>
      <c r="C11" s="15">
        <v>81</v>
      </c>
      <c r="D11" s="15">
        <v>72</v>
      </c>
      <c r="E11" s="15">
        <v>57</v>
      </c>
      <c r="F11" s="15">
        <v>36</v>
      </c>
      <c r="G11" s="15">
        <v>48</v>
      </c>
      <c r="H11" s="15">
        <v>36</v>
      </c>
      <c r="I11" s="15">
        <v>33</v>
      </c>
      <c r="J11" s="15">
        <v>39</v>
      </c>
      <c r="K11" s="15">
        <v>30</v>
      </c>
      <c r="L11" s="15">
        <v>33</v>
      </c>
      <c r="M11" s="59">
        <v>0.12</v>
      </c>
      <c r="N11" s="60">
        <v>0.12</v>
      </c>
      <c r="O11" s="60">
        <v>0.12</v>
      </c>
      <c r="P11" s="60">
        <v>0.08</v>
      </c>
      <c r="Q11" s="60">
        <v>0.09</v>
      </c>
      <c r="R11" s="60">
        <v>0.09</v>
      </c>
      <c r="S11" s="60">
        <v>0.12</v>
      </c>
      <c r="T11" s="60">
        <v>0.13</v>
      </c>
      <c r="U11" s="60">
        <v>0.12</v>
      </c>
      <c r="V11" s="60">
        <v>0.14000000000000001</v>
      </c>
    </row>
    <row r="12" spans="1:22" ht="14.25" customHeight="1" x14ac:dyDescent="0.2">
      <c r="A12" s="108" t="str">
        <f t="shared" si="0"/>
        <v>Total 
(including 10 - 16 year olds and 17 year olds from 1 July 2019)</v>
      </c>
      <c r="B12" s="22" t="s">
        <v>82</v>
      </c>
      <c r="C12" s="15">
        <v>24</v>
      </c>
      <c r="D12" s="15">
        <v>30</v>
      </c>
      <c r="E12" s="15">
        <v>9</v>
      </c>
      <c r="F12" s="15">
        <v>15</v>
      </c>
      <c r="G12" s="15">
        <v>18</v>
      </c>
      <c r="H12" s="15">
        <v>12</v>
      </c>
      <c r="I12" s="15">
        <v>9</v>
      </c>
      <c r="J12" s="15">
        <v>12</v>
      </c>
      <c r="K12" s="15">
        <v>12</v>
      </c>
      <c r="L12" s="15">
        <v>6</v>
      </c>
      <c r="M12" s="59">
        <v>0.04</v>
      </c>
      <c r="N12" s="60">
        <v>0.05</v>
      </c>
      <c r="O12" s="60">
        <v>0.02</v>
      </c>
      <c r="P12" s="60">
        <v>0.03</v>
      </c>
      <c r="Q12" s="60">
        <v>0.03</v>
      </c>
      <c r="R12" s="60">
        <v>0.03</v>
      </c>
      <c r="S12" s="60">
        <v>0.03</v>
      </c>
      <c r="T12" s="60">
        <v>0.04</v>
      </c>
      <c r="U12" s="60">
        <v>0.05</v>
      </c>
      <c r="V12" s="60">
        <v>0.03</v>
      </c>
    </row>
    <row r="13" spans="1:22" ht="14.25" customHeight="1" x14ac:dyDescent="0.2">
      <c r="A13" s="108" t="str">
        <f t="shared" si="0"/>
        <v>Total 
(including 10 - 16 year olds and 17 year olds from 1 July 2019)</v>
      </c>
      <c r="B13" s="22" t="s">
        <v>83</v>
      </c>
      <c r="C13" s="15">
        <v>15</v>
      </c>
      <c r="D13" s="15">
        <v>12</v>
      </c>
      <c r="E13" s="15">
        <v>12</v>
      </c>
      <c r="F13" s="15">
        <v>9</v>
      </c>
      <c r="G13" s="15">
        <v>15</v>
      </c>
      <c r="H13" s="15">
        <v>9</v>
      </c>
      <c r="I13" s="15">
        <v>9</v>
      </c>
      <c r="J13" s="15">
        <v>9</v>
      </c>
      <c r="K13" s="15">
        <v>6</v>
      </c>
      <c r="L13" s="15">
        <v>6</v>
      </c>
      <c r="M13" s="59">
        <v>0.02</v>
      </c>
      <c r="N13" s="60">
        <v>0.02</v>
      </c>
      <c r="O13" s="60">
        <v>0.02</v>
      </c>
      <c r="P13" s="60">
        <v>0.02</v>
      </c>
      <c r="Q13" s="60">
        <v>0.03</v>
      </c>
      <c r="R13" s="60">
        <v>0.02</v>
      </c>
      <c r="S13" s="60">
        <v>0.03</v>
      </c>
      <c r="T13" s="60">
        <v>0.03</v>
      </c>
      <c r="U13" s="60">
        <v>0.02</v>
      </c>
      <c r="V13" s="60">
        <v>0.03</v>
      </c>
    </row>
    <row r="14" spans="1:22" ht="14.25" customHeight="1" x14ac:dyDescent="0.2">
      <c r="A14" s="108" t="str">
        <f t="shared" si="0"/>
        <v>Total 
(including 10 - 16 year olds and 17 year olds from 1 July 2019)</v>
      </c>
      <c r="B14" s="22" t="s">
        <v>84</v>
      </c>
      <c r="C14" s="15">
        <v>6</v>
      </c>
      <c r="D14" s="15">
        <v>12</v>
      </c>
      <c r="E14" s="15">
        <v>9</v>
      </c>
      <c r="F14" s="15">
        <v>6</v>
      </c>
      <c r="G14" s="15">
        <v>3</v>
      </c>
      <c r="H14" s="15">
        <v>6</v>
      </c>
      <c r="I14" s="15">
        <v>3</v>
      </c>
      <c r="J14" s="15">
        <v>6</v>
      </c>
      <c r="K14" s="15">
        <v>6</v>
      </c>
      <c r="L14" s="15">
        <v>6</v>
      </c>
      <c r="M14" s="59">
        <v>0.01</v>
      </c>
      <c r="N14" s="60">
        <v>0.02</v>
      </c>
      <c r="O14" s="60">
        <v>0.02</v>
      </c>
      <c r="P14" s="60">
        <v>0.01</v>
      </c>
      <c r="Q14" s="60">
        <v>0.01</v>
      </c>
      <c r="R14" s="60">
        <v>0.02</v>
      </c>
      <c r="S14" s="60">
        <v>0.01</v>
      </c>
      <c r="T14" s="60">
        <v>0.02</v>
      </c>
      <c r="U14" s="60">
        <v>0.02</v>
      </c>
      <c r="V14" s="60">
        <v>0.03</v>
      </c>
    </row>
    <row r="15" spans="1:22" ht="14.25" customHeight="1" x14ac:dyDescent="0.2">
      <c r="A15" s="108" t="str">
        <f t="shared" si="0"/>
        <v>Total 
(including 10 - 16 year olds and 17 year olds from 1 July 2019)</v>
      </c>
      <c r="B15" s="22" t="s">
        <v>85</v>
      </c>
      <c r="C15" s="15">
        <v>96</v>
      </c>
      <c r="D15" s="15">
        <v>87</v>
      </c>
      <c r="E15" s="15">
        <v>66</v>
      </c>
      <c r="F15" s="15">
        <v>63</v>
      </c>
      <c r="G15" s="15">
        <v>102</v>
      </c>
      <c r="H15" s="15">
        <v>126</v>
      </c>
      <c r="I15" s="15">
        <v>78</v>
      </c>
      <c r="J15" s="15">
        <v>66</v>
      </c>
      <c r="K15" s="15">
        <v>36</v>
      </c>
      <c r="L15" s="15">
        <v>42</v>
      </c>
      <c r="M15" s="59">
        <v>0.14000000000000001</v>
      </c>
      <c r="N15" s="60">
        <v>0.14000000000000001</v>
      </c>
      <c r="O15" s="60">
        <v>0.14000000000000001</v>
      </c>
      <c r="P15" s="60">
        <v>0.15</v>
      </c>
      <c r="Q15" s="60">
        <v>0.2</v>
      </c>
      <c r="R15" s="60">
        <v>0.33</v>
      </c>
      <c r="S15" s="60">
        <v>0.28000000000000003</v>
      </c>
      <c r="T15" s="60">
        <v>0.22</v>
      </c>
      <c r="U15" s="60">
        <v>0.14000000000000001</v>
      </c>
      <c r="V15" s="60">
        <v>0.18</v>
      </c>
    </row>
    <row r="16" spans="1:22" ht="14.25" customHeight="1" x14ac:dyDescent="0.2">
      <c r="A16" s="108" t="str">
        <f t="shared" si="0"/>
        <v>Total 
(including 10 - 16 year olds and 17 year olds from 1 July 2019)</v>
      </c>
      <c r="B16" s="22" t="s">
        <v>86</v>
      </c>
      <c r="C16" s="15">
        <v>198</v>
      </c>
      <c r="D16" s="15">
        <v>171</v>
      </c>
      <c r="E16" s="15">
        <v>141</v>
      </c>
      <c r="F16" s="15">
        <v>138</v>
      </c>
      <c r="G16" s="15">
        <v>156</v>
      </c>
      <c r="H16" s="15">
        <v>72</v>
      </c>
      <c r="I16" s="15">
        <v>66</v>
      </c>
      <c r="J16" s="15">
        <v>69</v>
      </c>
      <c r="K16" s="15">
        <v>48</v>
      </c>
      <c r="L16" s="15">
        <v>57</v>
      </c>
      <c r="M16" s="59">
        <v>0.3</v>
      </c>
      <c r="N16" s="60">
        <v>0.28000000000000003</v>
      </c>
      <c r="O16" s="60">
        <v>0.28999999999999998</v>
      </c>
      <c r="P16" s="60">
        <v>0.32</v>
      </c>
      <c r="Q16" s="60">
        <v>0.3</v>
      </c>
      <c r="R16" s="60">
        <v>0.19</v>
      </c>
      <c r="S16" s="60">
        <v>0.23</v>
      </c>
      <c r="T16" s="60">
        <v>0.23</v>
      </c>
      <c r="U16" s="60">
        <v>0.19</v>
      </c>
      <c r="V16" s="60">
        <v>0.24</v>
      </c>
    </row>
    <row r="17" spans="1:22" x14ac:dyDescent="0.2">
      <c r="A17" s="108" t="str">
        <f t="shared" si="0"/>
        <v>Total 
(including 10 - 16 year olds and 17 year olds from 1 July 2019)</v>
      </c>
      <c r="B17" s="22" t="s">
        <v>87</v>
      </c>
      <c r="C17" s="15">
        <v>129</v>
      </c>
      <c r="D17" s="15">
        <v>129</v>
      </c>
      <c r="E17" s="15">
        <v>99</v>
      </c>
      <c r="F17" s="15">
        <v>102</v>
      </c>
      <c r="G17" s="15">
        <v>102</v>
      </c>
      <c r="H17" s="15">
        <v>81</v>
      </c>
      <c r="I17" s="15">
        <v>48</v>
      </c>
      <c r="J17" s="15">
        <v>60</v>
      </c>
      <c r="K17" s="15">
        <v>81</v>
      </c>
      <c r="L17" s="15">
        <v>60</v>
      </c>
      <c r="M17" s="59">
        <v>0.19</v>
      </c>
      <c r="N17" s="60">
        <v>0.21</v>
      </c>
      <c r="O17" s="60">
        <v>0.21</v>
      </c>
      <c r="P17" s="60">
        <v>0.24</v>
      </c>
      <c r="Q17" s="60">
        <v>0.2</v>
      </c>
      <c r="R17" s="60">
        <v>0.21</v>
      </c>
      <c r="S17" s="60">
        <v>0.17</v>
      </c>
      <c r="T17" s="60">
        <v>0.2</v>
      </c>
      <c r="U17" s="60">
        <v>0.32</v>
      </c>
      <c r="V17" s="60">
        <v>0.26</v>
      </c>
    </row>
    <row r="18" spans="1:22" ht="14.25" customHeight="1" x14ac:dyDescent="0.2">
      <c r="A18" s="108" t="str">
        <f t="shared" si="0"/>
        <v>Total 
(including 10 - 16 year olds and 17 year olds from 1 July 2019)</v>
      </c>
      <c r="B18" s="22" t="s">
        <v>88</v>
      </c>
      <c r="C18" s="15">
        <v>3</v>
      </c>
      <c r="D18" s="15">
        <v>6</v>
      </c>
      <c r="E18" s="15">
        <v>6</v>
      </c>
      <c r="F18" s="15">
        <v>6</v>
      </c>
      <c r="G18" s="15">
        <v>6</v>
      </c>
      <c r="H18" s="15">
        <v>3</v>
      </c>
      <c r="I18" s="15">
        <v>3</v>
      </c>
      <c r="J18" s="15">
        <v>6</v>
      </c>
      <c r="K18" s="15">
        <v>6</v>
      </c>
      <c r="L18" s="15">
        <v>3</v>
      </c>
      <c r="M18" s="59" t="s">
        <v>223</v>
      </c>
      <c r="N18" s="60">
        <v>0.01</v>
      </c>
      <c r="O18" s="60">
        <v>0.01</v>
      </c>
      <c r="P18" s="60">
        <v>0.01</v>
      </c>
      <c r="Q18" s="60">
        <v>0.01</v>
      </c>
      <c r="R18" s="60">
        <v>0.01</v>
      </c>
      <c r="S18" s="60">
        <v>0.01</v>
      </c>
      <c r="T18" s="60">
        <v>0.02</v>
      </c>
      <c r="U18" s="60">
        <v>0.02</v>
      </c>
      <c r="V18" s="60">
        <v>0.01</v>
      </c>
    </row>
    <row r="19" spans="1:22" x14ac:dyDescent="0.2">
      <c r="A19" s="108" t="str">
        <f t="shared" si="0"/>
        <v>Total 
(including 10 - 16 year olds and 17 year olds from 1 July 2019)</v>
      </c>
      <c r="B19" s="22" t="s">
        <v>89</v>
      </c>
      <c r="C19" s="15">
        <v>6</v>
      </c>
      <c r="D19" s="15">
        <v>3</v>
      </c>
      <c r="E19" s="15">
        <v>3</v>
      </c>
      <c r="F19" s="15">
        <v>3</v>
      </c>
      <c r="G19" s="15">
        <v>6</v>
      </c>
      <c r="H19" s="15">
        <v>3</v>
      </c>
      <c r="I19" s="15">
        <v>0</v>
      </c>
      <c r="J19" s="15">
        <v>0</v>
      </c>
      <c r="K19" s="15">
        <v>3</v>
      </c>
      <c r="L19" s="15">
        <v>0</v>
      </c>
      <c r="M19" s="59">
        <v>0.01</v>
      </c>
      <c r="N19" s="60" t="s">
        <v>223</v>
      </c>
      <c r="O19" s="60">
        <v>0.01</v>
      </c>
      <c r="P19" s="60">
        <v>0.01</v>
      </c>
      <c r="Q19" s="60">
        <v>0.01</v>
      </c>
      <c r="R19" s="60">
        <v>0.01</v>
      </c>
      <c r="S19" s="60">
        <v>0</v>
      </c>
      <c r="T19" s="60">
        <v>0</v>
      </c>
      <c r="U19" s="60">
        <v>0.01</v>
      </c>
      <c r="V19" s="60">
        <v>0</v>
      </c>
    </row>
    <row r="20" spans="1:22" ht="14.25" customHeight="1" x14ac:dyDescent="0.2">
      <c r="A20" s="108" t="str">
        <f t="shared" si="0"/>
        <v>Total 
(including 10 - 16 year olds and 17 year olds from 1 July 2019)</v>
      </c>
      <c r="B20" s="22" t="s">
        <v>90</v>
      </c>
      <c r="C20" s="15">
        <v>6</v>
      </c>
      <c r="D20" s="15">
        <v>15</v>
      </c>
      <c r="E20" s="15">
        <v>12</v>
      </c>
      <c r="F20" s="15">
        <v>6</v>
      </c>
      <c r="G20" s="15">
        <v>9</v>
      </c>
      <c r="H20" s="15">
        <v>6</v>
      </c>
      <c r="I20" s="15">
        <v>3</v>
      </c>
      <c r="J20" s="15">
        <v>3</v>
      </c>
      <c r="K20" s="15">
        <v>3</v>
      </c>
      <c r="L20" s="15">
        <v>6</v>
      </c>
      <c r="M20" s="59">
        <v>0.01</v>
      </c>
      <c r="N20" s="60">
        <v>0.02</v>
      </c>
      <c r="O20" s="60">
        <v>0.02</v>
      </c>
      <c r="P20" s="60">
        <v>0.01</v>
      </c>
      <c r="Q20" s="60">
        <v>0.02</v>
      </c>
      <c r="R20" s="60">
        <v>0.02</v>
      </c>
      <c r="S20" s="60">
        <v>0.01</v>
      </c>
      <c r="T20" s="60">
        <v>0.01</v>
      </c>
      <c r="U20" s="60">
        <v>0.01</v>
      </c>
      <c r="V20" s="60">
        <v>0.03</v>
      </c>
    </row>
    <row r="21" spans="1:22" ht="14.25" customHeight="1" x14ac:dyDescent="0.2">
      <c r="A21" s="108" t="str">
        <f t="shared" si="0"/>
        <v>Total 
(including 10 - 16 year olds and 17 year olds from 1 July 2019)</v>
      </c>
      <c r="B21" s="22" t="s">
        <v>91</v>
      </c>
      <c r="C21" s="15">
        <v>51</v>
      </c>
      <c r="D21" s="15">
        <v>36</v>
      </c>
      <c r="E21" s="15">
        <v>36</v>
      </c>
      <c r="F21" s="15">
        <v>27</v>
      </c>
      <c r="G21" s="15">
        <v>21</v>
      </c>
      <c r="H21" s="15">
        <v>15</v>
      </c>
      <c r="I21" s="15">
        <v>15</v>
      </c>
      <c r="J21" s="15">
        <v>9</v>
      </c>
      <c r="K21" s="15">
        <v>12</v>
      </c>
      <c r="L21" s="15">
        <v>9</v>
      </c>
      <c r="M21" s="59">
        <v>0.08</v>
      </c>
      <c r="N21" s="60">
        <v>0.06</v>
      </c>
      <c r="O21" s="60">
        <v>0.08</v>
      </c>
      <c r="P21" s="60">
        <v>0.06</v>
      </c>
      <c r="Q21" s="60">
        <v>0.04</v>
      </c>
      <c r="R21" s="60">
        <v>0.04</v>
      </c>
      <c r="S21" s="60">
        <v>0.05</v>
      </c>
      <c r="T21" s="60">
        <v>0.03</v>
      </c>
      <c r="U21" s="60">
        <v>0.05</v>
      </c>
      <c r="V21" s="60">
        <v>0.04</v>
      </c>
    </row>
    <row r="22" spans="1:22" x14ac:dyDescent="0.2">
      <c r="A22" s="108" t="str">
        <f t="shared" si="0"/>
        <v>Total 
(including 10 - 16 year olds and 17 year olds from 1 July 2019)</v>
      </c>
      <c r="B22" s="22" t="s">
        <v>92</v>
      </c>
      <c r="C22" s="15">
        <v>6</v>
      </c>
      <c r="D22" s="15">
        <v>6</v>
      </c>
      <c r="E22" s="15">
        <v>9</v>
      </c>
      <c r="F22" s="15">
        <v>6</v>
      </c>
      <c r="G22" s="15">
        <v>9</v>
      </c>
      <c r="H22" s="15">
        <v>3</v>
      </c>
      <c r="I22" s="15">
        <v>6</v>
      </c>
      <c r="J22" s="15">
        <v>0</v>
      </c>
      <c r="K22" s="15">
        <v>3</v>
      </c>
      <c r="L22" s="15">
        <v>3</v>
      </c>
      <c r="M22" s="59">
        <v>0.01</v>
      </c>
      <c r="N22" s="60">
        <v>0.01</v>
      </c>
      <c r="O22" s="60">
        <v>0.02</v>
      </c>
      <c r="P22" s="60">
        <v>0.01</v>
      </c>
      <c r="Q22" s="60">
        <v>0.02</v>
      </c>
      <c r="R22" s="60">
        <v>0.01</v>
      </c>
      <c r="S22" s="60">
        <v>0.02</v>
      </c>
      <c r="T22" s="60">
        <v>0</v>
      </c>
      <c r="U22" s="60">
        <v>0.01</v>
      </c>
      <c r="V22" s="60">
        <v>0.01</v>
      </c>
    </row>
    <row r="23" spans="1:22" ht="14.25" customHeight="1" x14ac:dyDescent="0.2">
      <c r="A23" s="108" t="str">
        <f t="shared" si="0"/>
        <v>Total 
(including 10 - 16 year olds and 17 year olds from 1 July 2019)</v>
      </c>
      <c r="B23" s="22" t="s">
        <v>93</v>
      </c>
      <c r="C23" s="15">
        <v>30</v>
      </c>
      <c r="D23" s="15">
        <v>24</v>
      </c>
      <c r="E23" s="15">
        <v>15</v>
      </c>
      <c r="F23" s="15">
        <v>9</v>
      </c>
      <c r="G23" s="15">
        <v>21</v>
      </c>
      <c r="H23" s="15">
        <v>6</v>
      </c>
      <c r="I23" s="15">
        <v>9</v>
      </c>
      <c r="J23" s="15">
        <v>9</v>
      </c>
      <c r="K23" s="15">
        <v>6</v>
      </c>
      <c r="L23" s="15">
        <v>6</v>
      </c>
      <c r="M23" s="59">
        <v>0.05</v>
      </c>
      <c r="N23" s="60">
        <v>0.04</v>
      </c>
      <c r="O23" s="60">
        <v>0.03</v>
      </c>
      <c r="P23" s="60">
        <v>0.02</v>
      </c>
      <c r="Q23" s="60">
        <v>0.04</v>
      </c>
      <c r="R23" s="60">
        <v>0.02</v>
      </c>
      <c r="S23" s="60">
        <v>0.03</v>
      </c>
      <c r="T23" s="60">
        <v>0.03</v>
      </c>
      <c r="U23" s="60">
        <v>0.02</v>
      </c>
      <c r="V23" s="60">
        <v>0.03</v>
      </c>
    </row>
    <row r="24" spans="1:22" ht="14.25" customHeight="1" x14ac:dyDescent="0.2">
      <c r="A24" s="108" t="str">
        <f t="shared" si="0"/>
        <v>Total 
(including 10 - 16 year olds and 17 year olds from 1 July 2019)</v>
      </c>
      <c r="B24" s="22" t="s">
        <v>94</v>
      </c>
      <c r="C24" s="15">
        <v>9</v>
      </c>
      <c r="D24" s="15">
        <v>12</v>
      </c>
      <c r="E24" s="15">
        <v>6</v>
      </c>
      <c r="F24" s="15">
        <v>9</v>
      </c>
      <c r="G24" s="15">
        <v>6</v>
      </c>
      <c r="H24" s="15">
        <v>3</v>
      </c>
      <c r="I24" s="15">
        <v>3</v>
      </c>
      <c r="J24" s="15">
        <v>6</v>
      </c>
      <c r="K24" s="15">
        <v>3</v>
      </c>
      <c r="L24" s="15">
        <v>0</v>
      </c>
      <c r="M24" s="59">
        <v>0.01</v>
      </c>
      <c r="N24" s="60">
        <v>0.02</v>
      </c>
      <c r="O24" s="60">
        <v>0.01</v>
      </c>
      <c r="P24" s="60">
        <v>0.02</v>
      </c>
      <c r="Q24" s="60">
        <v>0.01</v>
      </c>
      <c r="R24" s="60">
        <v>0.01</v>
      </c>
      <c r="S24" s="60">
        <v>0.01</v>
      </c>
      <c r="T24" s="60">
        <v>0.02</v>
      </c>
      <c r="U24" s="60">
        <v>0.01</v>
      </c>
      <c r="V24" s="60">
        <v>0</v>
      </c>
    </row>
    <row r="25" spans="1:22" x14ac:dyDescent="0.2">
      <c r="A25" s="108" t="str">
        <f t="shared" si="0"/>
        <v>Total 
(including 10 - 16 year olds and 17 year olds from 1 July 2019)</v>
      </c>
      <c r="B25" s="22" t="s">
        <v>95</v>
      </c>
      <c r="C25" s="15">
        <v>0</v>
      </c>
      <c r="D25" s="15">
        <v>0</v>
      </c>
      <c r="E25" s="15">
        <v>0</v>
      </c>
      <c r="F25" s="15">
        <v>0</v>
      </c>
      <c r="G25" s="15">
        <v>0</v>
      </c>
      <c r="H25" s="15">
        <v>0</v>
      </c>
      <c r="I25" s="15">
        <v>0</v>
      </c>
      <c r="J25" s="15">
        <v>0</v>
      </c>
      <c r="K25" s="15">
        <v>0</v>
      </c>
      <c r="L25" s="15">
        <v>0</v>
      </c>
      <c r="M25" s="59">
        <v>0</v>
      </c>
      <c r="N25" s="60">
        <v>0</v>
      </c>
      <c r="O25" s="60">
        <v>0</v>
      </c>
      <c r="P25" s="60">
        <v>0</v>
      </c>
      <c r="Q25" s="60">
        <v>0</v>
      </c>
      <c r="R25" s="60">
        <v>0</v>
      </c>
      <c r="S25" s="60">
        <v>0</v>
      </c>
      <c r="T25" s="60">
        <v>0</v>
      </c>
      <c r="U25" s="60">
        <v>0</v>
      </c>
      <c r="V25" s="60">
        <v>0</v>
      </c>
    </row>
    <row r="26" spans="1:22" x14ac:dyDescent="0.2">
      <c r="A26" s="109" t="str">
        <f t="shared" si="0"/>
        <v>Total 
(including 10 - 16 year olds and 17 year olds from 1 July 2019)</v>
      </c>
      <c r="B26" s="18" t="s">
        <v>0</v>
      </c>
      <c r="C26" s="58">
        <v>663</v>
      </c>
      <c r="D26" s="58">
        <v>615</v>
      </c>
      <c r="E26" s="58">
        <v>480</v>
      </c>
      <c r="F26" s="58">
        <v>432</v>
      </c>
      <c r="G26" s="58">
        <v>519</v>
      </c>
      <c r="H26" s="58">
        <v>384</v>
      </c>
      <c r="I26" s="58">
        <v>282</v>
      </c>
      <c r="J26" s="58">
        <v>294</v>
      </c>
      <c r="K26" s="58">
        <v>252</v>
      </c>
      <c r="L26" s="58">
        <v>234</v>
      </c>
      <c r="M26" s="61">
        <v>1</v>
      </c>
      <c r="N26" s="62">
        <v>1</v>
      </c>
      <c r="O26" s="62">
        <v>1</v>
      </c>
      <c r="P26" s="62">
        <v>1</v>
      </c>
      <c r="Q26" s="62">
        <v>1</v>
      </c>
      <c r="R26" s="62">
        <v>1</v>
      </c>
      <c r="S26" s="62">
        <v>1</v>
      </c>
      <c r="T26" s="62">
        <v>1</v>
      </c>
      <c r="U26" s="62">
        <v>1</v>
      </c>
      <c r="V26" s="62">
        <v>1</v>
      </c>
    </row>
    <row r="27" spans="1:22" x14ac:dyDescent="0.2">
      <c r="A27" s="108" t="s">
        <v>182</v>
      </c>
      <c r="B27" s="22" t="s">
        <v>80</v>
      </c>
      <c r="C27" s="15">
        <v>0</v>
      </c>
      <c r="D27" s="15">
        <v>0</v>
      </c>
      <c r="E27" s="15">
        <v>3</v>
      </c>
      <c r="F27" s="15">
        <v>0</v>
      </c>
      <c r="G27" s="15">
        <v>3</v>
      </c>
      <c r="H27" s="15">
        <v>3</v>
      </c>
      <c r="I27" s="15">
        <v>0</v>
      </c>
      <c r="J27" s="15">
        <v>3</v>
      </c>
      <c r="K27" s="15">
        <v>3</v>
      </c>
      <c r="L27" s="15">
        <v>0</v>
      </c>
      <c r="M27" s="59">
        <v>0</v>
      </c>
      <c r="N27" s="60">
        <v>0</v>
      </c>
      <c r="O27" s="60">
        <v>0.01</v>
      </c>
      <c r="P27" s="60">
        <v>0</v>
      </c>
      <c r="Q27" s="60">
        <v>0.01</v>
      </c>
      <c r="R27" s="60">
        <v>0.01</v>
      </c>
      <c r="S27" s="60">
        <v>0</v>
      </c>
      <c r="T27" s="60">
        <v>0.01</v>
      </c>
      <c r="U27" s="60">
        <v>0.02</v>
      </c>
      <c r="V27" s="60">
        <v>0</v>
      </c>
    </row>
    <row r="28" spans="1:22" x14ac:dyDescent="0.2">
      <c r="A28" s="108" t="str">
        <f t="shared" ref="A28:A43" si="1">A27</f>
        <v>10 - 16 years</v>
      </c>
      <c r="B28" s="22" t="s">
        <v>81</v>
      </c>
      <c r="C28" s="15">
        <v>81</v>
      </c>
      <c r="D28" s="15">
        <v>72</v>
      </c>
      <c r="E28" s="15">
        <v>57</v>
      </c>
      <c r="F28" s="15">
        <v>36</v>
      </c>
      <c r="G28" s="15">
        <v>48</v>
      </c>
      <c r="H28" s="15">
        <v>36</v>
      </c>
      <c r="I28" s="15">
        <v>27</v>
      </c>
      <c r="J28" s="15">
        <v>27</v>
      </c>
      <c r="K28" s="15">
        <v>18</v>
      </c>
      <c r="L28" s="15">
        <v>15</v>
      </c>
      <c r="M28" s="59">
        <v>0.12</v>
      </c>
      <c r="N28" s="60">
        <v>0.12</v>
      </c>
      <c r="O28" s="60">
        <v>0.12</v>
      </c>
      <c r="P28" s="60">
        <v>0.08</v>
      </c>
      <c r="Q28" s="60">
        <v>0.09</v>
      </c>
      <c r="R28" s="60">
        <v>0.09</v>
      </c>
      <c r="S28" s="60">
        <v>0.1</v>
      </c>
      <c r="T28" s="60">
        <v>0.13</v>
      </c>
      <c r="U28" s="60">
        <v>0.11</v>
      </c>
      <c r="V28" s="60">
        <v>0.1</v>
      </c>
    </row>
    <row r="29" spans="1:22" x14ac:dyDescent="0.2">
      <c r="A29" s="108" t="str">
        <f t="shared" si="1"/>
        <v>10 - 16 years</v>
      </c>
      <c r="B29" s="22" t="s">
        <v>82</v>
      </c>
      <c r="C29" s="15">
        <v>24</v>
      </c>
      <c r="D29" s="15">
        <v>30</v>
      </c>
      <c r="E29" s="15">
        <v>9</v>
      </c>
      <c r="F29" s="15">
        <v>15</v>
      </c>
      <c r="G29" s="15">
        <v>18</v>
      </c>
      <c r="H29" s="15">
        <v>12</v>
      </c>
      <c r="I29" s="15">
        <v>9</v>
      </c>
      <c r="J29" s="15">
        <v>9</v>
      </c>
      <c r="K29" s="15">
        <v>12</v>
      </c>
      <c r="L29" s="15">
        <v>3</v>
      </c>
      <c r="M29" s="59">
        <v>0.04</v>
      </c>
      <c r="N29" s="60">
        <v>0.05</v>
      </c>
      <c r="O29" s="60">
        <v>0.02</v>
      </c>
      <c r="P29" s="60">
        <v>0.03</v>
      </c>
      <c r="Q29" s="60">
        <v>0.03</v>
      </c>
      <c r="R29" s="60">
        <v>0.03</v>
      </c>
      <c r="S29" s="60">
        <v>0.03</v>
      </c>
      <c r="T29" s="60">
        <v>0.04</v>
      </c>
      <c r="U29" s="60">
        <v>0.08</v>
      </c>
      <c r="V29" s="60">
        <v>0.02</v>
      </c>
    </row>
    <row r="30" spans="1:22" x14ac:dyDescent="0.2">
      <c r="A30" s="108" t="str">
        <f t="shared" si="1"/>
        <v>10 - 16 years</v>
      </c>
      <c r="B30" s="22" t="s">
        <v>83</v>
      </c>
      <c r="C30" s="15">
        <v>15</v>
      </c>
      <c r="D30" s="15">
        <v>12</v>
      </c>
      <c r="E30" s="15">
        <v>12</v>
      </c>
      <c r="F30" s="15">
        <v>9</v>
      </c>
      <c r="G30" s="15">
        <v>15</v>
      </c>
      <c r="H30" s="15">
        <v>9</v>
      </c>
      <c r="I30" s="15">
        <v>6</v>
      </c>
      <c r="J30" s="15">
        <v>3</v>
      </c>
      <c r="K30" s="15">
        <v>3</v>
      </c>
      <c r="L30" s="15">
        <v>3</v>
      </c>
      <c r="M30" s="59">
        <v>0.02</v>
      </c>
      <c r="N30" s="60">
        <v>0.02</v>
      </c>
      <c r="O30" s="60">
        <v>0.02</v>
      </c>
      <c r="P30" s="60">
        <v>0.02</v>
      </c>
      <c r="Q30" s="60">
        <v>0.03</v>
      </c>
      <c r="R30" s="60">
        <v>0.02</v>
      </c>
      <c r="S30" s="60">
        <v>0.02</v>
      </c>
      <c r="T30" s="60">
        <v>0.01</v>
      </c>
      <c r="U30" s="60">
        <v>0.02</v>
      </c>
      <c r="V30" s="60">
        <v>0.02</v>
      </c>
    </row>
    <row r="31" spans="1:22" x14ac:dyDescent="0.2">
      <c r="A31" s="108" t="str">
        <f t="shared" si="1"/>
        <v>10 - 16 years</v>
      </c>
      <c r="B31" s="22" t="s">
        <v>84</v>
      </c>
      <c r="C31" s="15">
        <v>6</v>
      </c>
      <c r="D31" s="15">
        <v>12</v>
      </c>
      <c r="E31" s="15">
        <v>9</v>
      </c>
      <c r="F31" s="15">
        <v>6</v>
      </c>
      <c r="G31" s="15">
        <v>3</v>
      </c>
      <c r="H31" s="15">
        <v>6</v>
      </c>
      <c r="I31" s="15">
        <v>3</v>
      </c>
      <c r="J31" s="15">
        <v>3</v>
      </c>
      <c r="K31" s="15">
        <v>3</v>
      </c>
      <c r="L31" s="15">
        <v>3</v>
      </c>
      <c r="M31" s="59">
        <v>0.01</v>
      </c>
      <c r="N31" s="60">
        <v>0.02</v>
      </c>
      <c r="O31" s="60">
        <v>0.02</v>
      </c>
      <c r="P31" s="60">
        <v>0.01</v>
      </c>
      <c r="Q31" s="60">
        <v>0.01</v>
      </c>
      <c r="R31" s="60">
        <v>0.02</v>
      </c>
      <c r="S31" s="60">
        <v>0.01</v>
      </c>
      <c r="T31" s="60">
        <v>0.01</v>
      </c>
      <c r="U31" s="60">
        <v>0.02</v>
      </c>
      <c r="V31" s="60">
        <v>0.02</v>
      </c>
    </row>
    <row r="32" spans="1:22" x14ac:dyDescent="0.2">
      <c r="A32" s="108" t="str">
        <f t="shared" si="1"/>
        <v>10 - 16 years</v>
      </c>
      <c r="B32" s="22" t="s">
        <v>85</v>
      </c>
      <c r="C32" s="15">
        <v>96</v>
      </c>
      <c r="D32" s="15">
        <v>87</v>
      </c>
      <c r="E32" s="15">
        <v>66</v>
      </c>
      <c r="F32" s="15">
        <v>63</v>
      </c>
      <c r="G32" s="15">
        <v>102</v>
      </c>
      <c r="H32" s="15">
        <v>126</v>
      </c>
      <c r="I32" s="15">
        <v>78</v>
      </c>
      <c r="J32" s="15">
        <v>63</v>
      </c>
      <c r="K32" s="15">
        <v>39</v>
      </c>
      <c r="L32" s="15">
        <v>36</v>
      </c>
      <c r="M32" s="59">
        <v>0.14000000000000001</v>
      </c>
      <c r="N32" s="60">
        <v>0.14000000000000001</v>
      </c>
      <c r="O32" s="60">
        <v>0.14000000000000001</v>
      </c>
      <c r="P32" s="60">
        <v>0.15</v>
      </c>
      <c r="Q32" s="60">
        <v>0.2</v>
      </c>
      <c r="R32" s="60">
        <v>0.33</v>
      </c>
      <c r="S32" s="60">
        <v>0.3</v>
      </c>
      <c r="T32" s="60">
        <v>0.3</v>
      </c>
      <c r="U32" s="60">
        <v>0.25</v>
      </c>
      <c r="V32" s="60">
        <v>0.25</v>
      </c>
    </row>
    <row r="33" spans="1:22" x14ac:dyDescent="0.2">
      <c r="A33" s="108" t="str">
        <f t="shared" si="1"/>
        <v>10 - 16 years</v>
      </c>
      <c r="B33" s="22" t="s">
        <v>86</v>
      </c>
      <c r="C33" s="15">
        <v>198</v>
      </c>
      <c r="D33" s="15">
        <v>171</v>
      </c>
      <c r="E33" s="15">
        <v>141</v>
      </c>
      <c r="F33" s="15">
        <v>138</v>
      </c>
      <c r="G33" s="15">
        <v>156</v>
      </c>
      <c r="H33" s="15">
        <v>72</v>
      </c>
      <c r="I33" s="15">
        <v>63</v>
      </c>
      <c r="J33" s="15">
        <v>54</v>
      </c>
      <c r="K33" s="15">
        <v>24</v>
      </c>
      <c r="L33" s="15">
        <v>36</v>
      </c>
      <c r="M33" s="59">
        <v>0.3</v>
      </c>
      <c r="N33" s="60">
        <v>0.28000000000000003</v>
      </c>
      <c r="O33" s="60">
        <v>0.28999999999999998</v>
      </c>
      <c r="P33" s="60">
        <v>0.32</v>
      </c>
      <c r="Q33" s="60">
        <v>0.3</v>
      </c>
      <c r="R33" s="60">
        <v>0.19</v>
      </c>
      <c r="S33" s="60">
        <v>0.24</v>
      </c>
      <c r="T33" s="60">
        <v>0.25</v>
      </c>
      <c r="U33" s="60">
        <v>0.15</v>
      </c>
      <c r="V33" s="60">
        <v>0.25</v>
      </c>
    </row>
    <row r="34" spans="1:22" x14ac:dyDescent="0.2">
      <c r="A34" s="108" t="str">
        <f t="shared" si="1"/>
        <v>10 - 16 years</v>
      </c>
      <c r="B34" s="22" t="s">
        <v>87</v>
      </c>
      <c r="C34" s="15">
        <v>129</v>
      </c>
      <c r="D34" s="15">
        <v>129</v>
      </c>
      <c r="E34" s="15">
        <v>99</v>
      </c>
      <c r="F34" s="15">
        <v>102</v>
      </c>
      <c r="G34" s="15">
        <v>102</v>
      </c>
      <c r="H34" s="15">
        <v>81</v>
      </c>
      <c r="I34" s="15">
        <v>42</v>
      </c>
      <c r="J34" s="15">
        <v>36</v>
      </c>
      <c r="K34" s="15">
        <v>48</v>
      </c>
      <c r="L34" s="15">
        <v>36</v>
      </c>
      <c r="M34" s="59">
        <v>0.19</v>
      </c>
      <c r="N34" s="60">
        <v>0.21</v>
      </c>
      <c r="O34" s="60">
        <v>0.21</v>
      </c>
      <c r="P34" s="60">
        <v>0.24</v>
      </c>
      <c r="Q34" s="60">
        <v>0.2</v>
      </c>
      <c r="R34" s="60">
        <v>0.21</v>
      </c>
      <c r="S34" s="60">
        <v>0.16</v>
      </c>
      <c r="T34" s="60">
        <v>0.17</v>
      </c>
      <c r="U34" s="60">
        <v>0.3</v>
      </c>
      <c r="V34" s="60">
        <v>0.25</v>
      </c>
    </row>
    <row r="35" spans="1:22" x14ac:dyDescent="0.2">
      <c r="A35" s="108" t="str">
        <f t="shared" si="1"/>
        <v>10 - 16 years</v>
      </c>
      <c r="B35" s="22" t="s">
        <v>88</v>
      </c>
      <c r="C35" s="15">
        <v>3</v>
      </c>
      <c r="D35" s="15">
        <v>6</v>
      </c>
      <c r="E35" s="15">
        <v>6</v>
      </c>
      <c r="F35" s="15">
        <v>6</v>
      </c>
      <c r="G35" s="15">
        <v>6</v>
      </c>
      <c r="H35" s="15">
        <v>3</v>
      </c>
      <c r="I35" s="15">
        <v>3</v>
      </c>
      <c r="J35" s="15">
        <v>3</v>
      </c>
      <c r="K35" s="15">
        <v>3</v>
      </c>
      <c r="L35" s="15">
        <v>3</v>
      </c>
      <c r="M35" s="59" t="s">
        <v>223</v>
      </c>
      <c r="N35" s="60">
        <v>0.01</v>
      </c>
      <c r="O35" s="60">
        <v>0.01</v>
      </c>
      <c r="P35" s="60">
        <v>0.01</v>
      </c>
      <c r="Q35" s="60">
        <v>0.01</v>
      </c>
      <c r="R35" s="60">
        <v>0.01</v>
      </c>
      <c r="S35" s="60">
        <v>0.01</v>
      </c>
      <c r="T35" s="60">
        <v>0.01</v>
      </c>
      <c r="U35" s="60">
        <v>0.02</v>
      </c>
      <c r="V35" s="60">
        <v>0.02</v>
      </c>
    </row>
    <row r="36" spans="1:22" x14ac:dyDescent="0.2">
      <c r="A36" s="108" t="str">
        <f t="shared" si="1"/>
        <v>10 - 16 years</v>
      </c>
      <c r="B36" s="22" t="s">
        <v>89</v>
      </c>
      <c r="C36" s="15">
        <v>6</v>
      </c>
      <c r="D36" s="15">
        <v>3</v>
      </c>
      <c r="E36" s="15">
        <v>3</v>
      </c>
      <c r="F36" s="15">
        <v>3</v>
      </c>
      <c r="G36" s="15">
        <v>6</v>
      </c>
      <c r="H36" s="15">
        <v>3</v>
      </c>
      <c r="I36" s="15">
        <v>0</v>
      </c>
      <c r="J36" s="15">
        <v>0</v>
      </c>
      <c r="K36" s="15">
        <v>3</v>
      </c>
      <c r="L36" s="15">
        <v>0</v>
      </c>
      <c r="M36" s="59">
        <v>0.01</v>
      </c>
      <c r="N36" s="60" t="s">
        <v>223</v>
      </c>
      <c r="O36" s="60">
        <v>0.01</v>
      </c>
      <c r="P36" s="60">
        <v>0.01</v>
      </c>
      <c r="Q36" s="60">
        <v>0.01</v>
      </c>
      <c r="R36" s="60">
        <v>0.01</v>
      </c>
      <c r="S36" s="60">
        <v>0</v>
      </c>
      <c r="T36" s="60">
        <v>0</v>
      </c>
      <c r="U36" s="60">
        <v>0.02</v>
      </c>
      <c r="V36" s="60">
        <v>0</v>
      </c>
    </row>
    <row r="37" spans="1:22" x14ac:dyDescent="0.2">
      <c r="A37" s="108" t="str">
        <f t="shared" si="1"/>
        <v>10 - 16 years</v>
      </c>
      <c r="B37" s="22" t="s">
        <v>90</v>
      </c>
      <c r="C37" s="15">
        <v>6</v>
      </c>
      <c r="D37" s="15">
        <v>15</v>
      </c>
      <c r="E37" s="15">
        <v>12</v>
      </c>
      <c r="F37" s="15">
        <v>6</v>
      </c>
      <c r="G37" s="15">
        <v>9</v>
      </c>
      <c r="H37" s="15">
        <v>6</v>
      </c>
      <c r="I37" s="15">
        <v>3</v>
      </c>
      <c r="J37" s="15">
        <v>0</v>
      </c>
      <c r="K37" s="15">
        <v>0</v>
      </c>
      <c r="L37" s="15">
        <v>3</v>
      </c>
      <c r="M37" s="59">
        <v>0.01</v>
      </c>
      <c r="N37" s="60">
        <v>0.02</v>
      </c>
      <c r="O37" s="60">
        <v>0.02</v>
      </c>
      <c r="P37" s="60">
        <v>0.01</v>
      </c>
      <c r="Q37" s="60">
        <v>0.02</v>
      </c>
      <c r="R37" s="60">
        <v>0.02</v>
      </c>
      <c r="S37" s="60">
        <v>0.01</v>
      </c>
      <c r="T37" s="60">
        <v>0</v>
      </c>
      <c r="U37" s="60">
        <v>0</v>
      </c>
      <c r="V37" s="60">
        <v>0.02</v>
      </c>
    </row>
    <row r="38" spans="1:22" x14ac:dyDescent="0.2">
      <c r="A38" s="108" t="str">
        <f t="shared" si="1"/>
        <v>10 - 16 years</v>
      </c>
      <c r="B38" s="22" t="s">
        <v>91</v>
      </c>
      <c r="C38" s="15">
        <v>51</v>
      </c>
      <c r="D38" s="15">
        <v>36</v>
      </c>
      <c r="E38" s="15">
        <v>36</v>
      </c>
      <c r="F38" s="15">
        <v>27</v>
      </c>
      <c r="G38" s="15">
        <v>21</v>
      </c>
      <c r="H38" s="15">
        <v>15</v>
      </c>
      <c r="I38" s="15">
        <v>12</v>
      </c>
      <c r="J38" s="15">
        <v>6</v>
      </c>
      <c r="K38" s="15">
        <v>3</v>
      </c>
      <c r="L38" s="15">
        <v>3</v>
      </c>
      <c r="M38" s="59">
        <v>0.08</v>
      </c>
      <c r="N38" s="60">
        <v>0.06</v>
      </c>
      <c r="O38" s="60">
        <v>0.08</v>
      </c>
      <c r="P38" s="60">
        <v>0.06</v>
      </c>
      <c r="Q38" s="60">
        <v>0.04</v>
      </c>
      <c r="R38" s="60">
        <v>0.04</v>
      </c>
      <c r="S38" s="60">
        <v>0.05</v>
      </c>
      <c r="T38" s="60">
        <v>0.03</v>
      </c>
      <c r="U38" s="60">
        <v>0.02</v>
      </c>
      <c r="V38" s="60">
        <v>0.02</v>
      </c>
    </row>
    <row r="39" spans="1:22" x14ac:dyDescent="0.2">
      <c r="A39" s="108" t="str">
        <f t="shared" si="1"/>
        <v>10 - 16 years</v>
      </c>
      <c r="B39" s="22" t="s">
        <v>92</v>
      </c>
      <c r="C39" s="15">
        <v>6</v>
      </c>
      <c r="D39" s="15">
        <v>6</v>
      </c>
      <c r="E39" s="15">
        <v>9</v>
      </c>
      <c r="F39" s="15">
        <v>6</v>
      </c>
      <c r="G39" s="15">
        <v>9</v>
      </c>
      <c r="H39" s="15">
        <v>3</v>
      </c>
      <c r="I39" s="15">
        <v>6</v>
      </c>
      <c r="J39" s="15">
        <v>0</v>
      </c>
      <c r="K39" s="15">
        <v>3</v>
      </c>
      <c r="L39" s="15">
        <v>3</v>
      </c>
      <c r="M39" s="59">
        <v>0.01</v>
      </c>
      <c r="N39" s="60">
        <v>0.01</v>
      </c>
      <c r="O39" s="60">
        <v>0.02</v>
      </c>
      <c r="P39" s="60">
        <v>0.01</v>
      </c>
      <c r="Q39" s="60">
        <v>0.02</v>
      </c>
      <c r="R39" s="60">
        <v>0.01</v>
      </c>
      <c r="S39" s="60">
        <v>0.02</v>
      </c>
      <c r="T39" s="60">
        <v>0</v>
      </c>
      <c r="U39" s="60">
        <v>0.02</v>
      </c>
      <c r="V39" s="60">
        <v>0.02</v>
      </c>
    </row>
    <row r="40" spans="1:22" x14ac:dyDescent="0.2">
      <c r="A40" s="108" t="str">
        <f t="shared" si="1"/>
        <v>10 - 16 years</v>
      </c>
      <c r="B40" s="22" t="s">
        <v>93</v>
      </c>
      <c r="C40" s="15">
        <v>30</v>
      </c>
      <c r="D40" s="15">
        <v>24</v>
      </c>
      <c r="E40" s="15">
        <v>15</v>
      </c>
      <c r="F40" s="15">
        <v>9</v>
      </c>
      <c r="G40" s="15">
        <v>21</v>
      </c>
      <c r="H40" s="15">
        <v>6</v>
      </c>
      <c r="I40" s="15">
        <v>6</v>
      </c>
      <c r="J40" s="15">
        <v>3</v>
      </c>
      <c r="K40" s="15">
        <v>3</v>
      </c>
      <c r="L40" s="15">
        <v>3</v>
      </c>
      <c r="M40" s="59">
        <v>0.05</v>
      </c>
      <c r="N40" s="60">
        <v>0.04</v>
      </c>
      <c r="O40" s="60">
        <v>0.03</v>
      </c>
      <c r="P40" s="60">
        <v>0.02</v>
      </c>
      <c r="Q40" s="60">
        <v>0.04</v>
      </c>
      <c r="R40" s="60">
        <v>0.02</v>
      </c>
      <c r="S40" s="60">
        <v>0.02</v>
      </c>
      <c r="T40" s="60">
        <v>0.01</v>
      </c>
      <c r="U40" s="60">
        <v>0.02</v>
      </c>
      <c r="V40" s="60">
        <v>0.02</v>
      </c>
    </row>
    <row r="41" spans="1:22" x14ac:dyDescent="0.2">
      <c r="A41" s="108" t="str">
        <f t="shared" si="1"/>
        <v>10 - 16 years</v>
      </c>
      <c r="B41" s="22" t="s">
        <v>94</v>
      </c>
      <c r="C41" s="15">
        <v>9</v>
      </c>
      <c r="D41" s="15">
        <v>12</v>
      </c>
      <c r="E41" s="15">
        <v>6</v>
      </c>
      <c r="F41" s="15">
        <v>9</v>
      </c>
      <c r="G41" s="15">
        <v>6</v>
      </c>
      <c r="H41" s="15">
        <v>3</v>
      </c>
      <c r="I41" s="15">
        <v>3</v>
      </c>
      <c r="J41" s="15">
        <v>3</v>
      </c>
      <c r="K41" s="15">
        <v>3</v>
      </c>
      <c r="L41" s="15">
        <v>0</v>
      </c>
      <c r="M41" s="59">
        <v>0.01</v>
      </c>
      <c r="N41" s="60">
        <v>0.02</v>
      </c>
      <c r="O41" s="60">
        <v>0.01</v>
      </c>
      <c r="P41" s="60">
        <v>0.02</v>
      </c>
      <c r="Q41" s="60">
        <v>0.01</v>
      </c>
      <c r="R41" s="60">
        <v>0.01</v>
      </c>
      <c r="S41" s="60">
        <v>0.01</v>
      </c>
      <c r="T41" s="60">
        <v>0.01</v>
      </c>
      <c r="U41" s="60">
        <v>0.02</v>
      </c>
      <c r="V41" s="60">
        <v>0</v>
      </c>
    </row>
    <row r="42" spans="1:22" x14ac:dyDescent="0.2">
      <c r="A42" s="108" t="str">
        <f t="shared" si="1"/>
        <v>10 - 16 years</v>
      </c>
      <c r="B42" s="22" t="s">
        <v>95</v>
      </c>
      <c r="C42" s="15">
        <v>0</v>
      </c>
      <c r="D42" s="15">
        <v>0</v>
      </c>
      <c r="E42" s="15">
        <v>0</v>
      </c>
      <c r="F42" s="15">
        <v>0</v>
      </c>
      <c r="G42" s="15">
        <v>0</v>
      </c>
      <c r="H42" s="15">
        <v>0</v>
      </c>
      <c r="I42" s="15">
        <v>0</v>
      </c>
      <c r="J42" s="15">
        <v>0</v>
      </c>
      <c r="K42" s="15">
        <v>0</v>
      </c>
      <c r="L42" s="15">
        <v>0</v>
      </c>
      <c r="M42" s="59">
        <v>0</v>
      </c>
      <c r="N42" s="60">
        <v>0</v>
      </c>
      <c r="O42" s="60">
        <v>0</v>
      </c>
      <c r="P42" s="60">
        <v>0</v>
      </c>
      <c r="Q42" s="60">
        <v>0</v>
      </c>
      <c r="R42" s="60">
        <v>0</v>
      </c>
      <c r="S42" s="60">
        <v>0</v>
      </c>
      <c r="T42" s="60">
        <v>0</v>
      </c>
      <c r="U42" s="60">
        <v>0</v>
      </c>
      <c r="V42" s="60">
        <v>0</v>
      </c>
    </row>
    <row r="43" spans="1:22" x14ac:dyDescent="0.2">
      <c r="A43" s="109" t="str">
        <f t="shared" si="1"/>
        <v>10 - 16 years</v>
      </c>
      <c r="B43" s="18" t="s">
        <v>0</v>
      </c>
      <c r="C43" s="58">
        <v>663</v>
      </c>
      <c r="D43" s="58">
        <v>615</v>
      </c>
      <c r="E43" s="58">
        <v>480</v>
      </c>
      <c r="F43" s="58">
        <v>432</v>
      </c>
      <c r="G43" s="58">
        <v>519</v>
      </c>
      <c r="H43" s="58">
        <v>384</v>
      </c>
      <c r="I43" s="58">
        <v>261</v>
      </c>
      <c r="J43" s="58">
        <v>213</v>
      </c>
      <c r="K43" s="58">
        <v>159</v>
      </c>
      <c r="L43" s="58">
        <v>144</v>
      </c>
      <c r="M43" s="61">
        <v>1</v>
      </c>
      <c r="N43" s="62">
        <v>1</v>
      </c>
      <c r="O43" s="62">
        <v>1</v>
      </c>
      <c r="P43" s="62">
        <v>1</v>
      </c>
      <c r="Q43" s="62">
        <v>1</v>
      </c>
      <c r="R43" s="62">
        <v>1</v>
      </c>
      <c r="S43" s="62">
        <v>1</v>
      </c>
      <c r="T43" s="62">
        <v>1</v>
      </c>
      <c r="U43" s="62">
        <v>1</v>
      </c>
      <c r="V43" s="62">
        <v>1</v>
      </c>
    </row>
    <row r="44" spans="1:22" x14ac:dyDescent="0.2">
      <c r="A44" s="108" t="s">
        <v>183</v>
      </c>
      <c r="B44" s="22" t="s">
        <v>80</v>
      </c>
      <c r="C44" s="15" t="s">
        <v>184</v>
      </c>
      <c r="D44" s="15" t="s">
        <v>184</v>
      </c>
      <c r="E44" s="15" t="s">
        <v>184</v>
      </c>
      <c r="F44" s="15" t="s">
        <v>184</v>
      </c>
      <c r="G44" s="15" t="s">
        <v>184</v>
      </c>
      <c r="H44" s="15" t="s">
        <v>184</v>
      </c>
      <c r="I44" s="15">
        <v>0</v>
      </c>
      <c r="J44" s="15">
        <v>3</v>
      </c>
      <c r="K44" s="15">
        <v>0</v>
      </c>
      <c r="L44" s="15">
        <v>0</v>
      </c>
      <c r="M44" s="65" t="s">
        <v>184</v>
      </c>
      <c r="N44" s="64" t="s">
        <v>184</v>
      </c>
      <c r="O44" s="64" t="s">
        <v>184</v>
      </c>
      <c r="P44" s="64" t="s">
        <v>184</v>
      </c>
      <c r="Q44" s="64" t="s">
        <v>184</v>
      </c>
      <c r="R44" s="64" t="s">
        <v>184</v>
      </c>
      <c r="S44" s="64">
        <v>0</v>
      </c>
      <c r="T44" s="64">
        <v>0.04</v>
      </c>
      <c r="U44" s="64">
        <v>0</v>
      </c>
      <c r="V44" s="60">
        <v>0</v>
      </c>
    </row>
    <row r="45" spans="1:22" x14ac:dyDescent="0.2">
      <c r="A45" s="108" t="str">
        <f t="shared" ref="A45:A60" si="2">A44</f>
        <v>17 years</v>
      </c>
      <c r="B45" s="22" t="s">
        <v>81</v>
      </c>
      <c r="C45" s="15" t="s">
        <v>184</v>
      </c>
      <c r="D45" s="15" t="s">
        <v>184</v>
      </c>
      <c r="E45" s="15" t="s">
        <v>184</v>
      </c>
      <c r="F45" s="15" t="s">
        <v>184</v>
      </c>
      <c r="G45" s="15" t="s">
        <v>184</v>
      </c>
      <c r="H45" s="15" t="s">
        <v>184</v>
      </c>
      <c r="I45" s="15">
        <v>3</v>
      </c>
      <c r="J45" s="15">
        <v>12</v>
      </c>
      <c r="K45" s="15">
        <v>9</v>
      </c>
      <c r="L45" s="15">
        <v>18</v>
      </c>
      <c r="M45" s="65" t="s">
        <v>184</v>
      </c>
      <c r="N45" s="64" t="s">
        <v>184</v>
      </c>
      <c r="O45" s="64" t="s">
        <v>184</v>
      </c>
      <c r="P45" s="64" t="s">
        <v>184</v>
      </c>
      <c r="Q45" s="64" t="s">
        <v>184</v>
      </c>
      <c r="R45" s="64" t="s">
        <v>184</v>
      </c>
      <c r="S45" s="64">
        <v>0.14000000000000001</v>
      </c>
      <c r="T45" s="64">
        <v>0.15</v>
      </c>
      <c r="U45" s="64">
        <v>0.1</v>
      </c>
      <c r="V45" s="60">
        <v>0.19</v>
      </c>
    </row>
    <row r="46" spans="1:22" x14ac:dyDescent="0.2">
      <c r="A46" s="108" t="str">
        <f t="shared" si="2"/>
        <v>17 years</v>
      </c>
      <c r="B46" s="22" t="s">
        <v>82</v>
      </c>
      <c r="C46" s="15" t="s">
        <v>184</v>
      </c>
      <c r="D46" s="15" t="s">
        <v>184</v>
      </c>
      <c r="E46" s="15" t="s">
        <v>184</v>
      </c>
      <c r="F46" s="15" t="s">
        <v>184</v>
      </c>
      <c r="G46" s="15" t="s">
        <v>184</v>
      </c>
      <c r="H46" s="15" t="s">
        <v>184</v>
      </c>
      <c r="I46" s="15">
        <v>0</v>
      </c>
      <c r="J46" s="15">
        <v>3</v>
      </c>
      <c r="K46" s="15">
        <v>0</v>
      </c>
      <c r="L46" s="15">
        <v>3</v>
      </c>
      <c r="M46" s="65" t="s">
        <v>184</v>
      </c>
      <c r="N46" s="64" t="s">
        <v>184</v>
      </c>
      <c r="O46" s="64" t="s">
        <v>184</v>
      </c>
      <c r="P46" s="64" t="s">
        <v>184</v>
      </c>
      <c r="Q46" s="64" t="s">
        <v>184</v>
      </c>
      <c r="R46" s="64" t="s">
        <v>184</v>
      </c>
      <c r="S46" s="64">
        <v>0</v>
      </c>
      <c r="T46" s="64">
        <v>0.04</v>
      </c>
      <c r="U46" s="64">
        <v>0</v>
      </c>
      <c r="V46" s="60">
        <v>0.03</v>
      </c>
    </row>
    <row r="47" spans="1:22" x14ac:dyDescent="0.2">
      <c r="A47" s="108" t="str">
        <f t="shared" si="2"/>
        <v>17 years</v>
      </c>
      <c r="B47" s="22" t="s">
        <v>83</v>
      </c>
      <c r="C47" s="15" t="s">
        <v>184</v>
      </c>
      <c r="D47" s="15" t="s">
        <v>184</v>
      </c>
      <c r="E47" s="15" t="s">
        <v>184</v>
      </c>
      <c r="F47" s="15" t="s">
        <v>184</v>
      </c>
      <c r="G47" s="15" t="s">
        <v>184</v>
      </c>
      <c r="H47" s="15" t="s">
        <v>184</v>
      </c>
      <c r="I47" s="15">
        <v>3</v>
      </c>
      <c r="J47" s="15">
        <v>6</v>
      </c>
      <c r="K47" s="15">
        <v>6</v>
      </c>
      <c r="L47" s="15">
        <v>3</v>
      </c>
      <c r="M47" s="65" t="s">
        <v>184</v>
      </c>
      <c r="N47" s="64" t="s">
        <v>184</v>
      </c>
      <c r="O47" s="64" t="s">
        <v>184</v>
      </c>
      <c r="P47" s="64" t="s">
        <v>184</v>
      </c>
      <c r="Q47" s="64" t="s">
        <v>184</v>
      </c>
      <c r="R47" s="64" t="s">
        <v>184</v>
      </c>
      <c r="S47" s="64">
        <v>0.14000000000000001</v>
      </c>
      <c r="T47" s="64">
        <v>0.08</v>
      </c>
      <c r="U47" s="64">
        <v>0.06</v>
      </c>
      <c r="V47" s="60">
        <v>0.03</v>
      </c>
    </row>
    <row r="48" spans="1:22" x14ac:dyDescent="0.2">
      <c r="A48" s="108" t="str">
        <f t="shared" si="2"/>
        <v>17 years</v>
      </c>
      <c r="B48" s="22" t="s">
        <v>84</v>
      </c>
      <c r="C48" s="15" t="s">
        <v>184</v>
      </c>
      <c r="D48" s="15" t="s">
        <v>184</v>
      </c>
      <c r="E48" s="15" t="s">
        <v>184</v>
      </c>
      <c r="F48" s="15" t="s">
        <v>184</v>
      </c>
      <c r="G48" s="15" t="s">
        <v>184</v>
      </c>
      <c r="H48" s="15" t="s">
        <v>184</v>
      </c>
      <c r="I48" s="15">
        <v>0</v>
      </c>
      <c r="J48" s="15">
        <v>3</v>
      </c>
      <c r="K48" s="15">
        <v>3</v>
      </c>
      <c r="L48" s="15">
        <v>3</v>
      </c>
      <c r="M48" s="65" t="s">
        <v>184</v>
      </c>
      <c r="N48" s="64" t="s">
        <v>184</v>
      </c>
      <c r="O48" s="64" t="s">
        <v>184</v>
      </c>
      <c r="P48" s="64" t="s">
        <v>184</v>
      </c>
      <c r="Q48" s="64" t="s">
        <v>184</v>
      </c>
      <c r="R48" s="64" t="s">
        <v>184</v>
      </c>
      <c r="S48" s="64">
        <v>0</v>
      </c>
      <c r="T48" s="64">
        <v>0.04</v>
      </c>
      <c r="U48" s="64">
        <v>0.03</v>
      </c>
      <c r="V48" s="60">
        <v>0.03</v>
      </c>
    </row>
    <row r="49" spans="1:22" x14ac:dyDescent="0.2">
      <c r="A49" s="108" t="str">
        <f t="shared" si="2"/>
        <v>17 years</v>
      </c>
      <c r="B49" s="22" t="s">
        <v>85</v>
      </c>
      <c r="C49" s="15" t="s">
        <v>184</v>
      </c>
      <c r="D49" s="15" t="s">
        <v>184</v>
      </c>
      <c r="E49" s="15" t="s">
        <v>184</v>
      </c>
      <c r="F49" s="15" t="s">
        <v>184</v>
      </c>
      <c r="G49" s="15" t="s">
        <v>184</v>
      </c>
      <c r="H49" s="15" t="s">
        <v>184</v>
      </c>
      <c r="I49" s="15">
        <v>0</v>
      </c>
      <c r="J49" s="15">
        <v>3</v>
      </c>
      <c r="K49" s="15">
        <v>0</v>
      </c>
      <c r="L49" s="15">
        <v>6</v>
      </c>
      <c r="M49" s="65" t="s">
        <v>184</v>
      </c>
      <c r="N49" s="64" t="s">
        <v>184</v>
      </c>
      <c r="O49" s="64" t="s">
        <v>184</v>
      </c>
      <c r="P49" s="64" t="s">
        <v>184</v>
      </c>
      <c r="Q49" s="64" t="s">
        <v>184</v>
      </c>
      <c r="R49" s="64" t="s">
        <v>184</v>
      </c>
      <c r="S49" s="64">
        <v>0</v>
      </c>
      <c r="T49" s="64">
        <v>0.04</v>
      </c>
      <c r="U49" s="64">
        <v>0</v>
      </c>
      <c r="V49" s="60">
        <v>0.06</v>
      </c>
    </row>
    <row r="50" spans="1:22" x14ac:dyDescent="0.2">
      <c r="A50" s="108" t="str">
        <f t="shared" si="2"/>
        <v>17 years</v>
      </c>
      <c r="B50" s="22" t="s">
        <v>86</v>
      </c>
      <c r="C50" s="15" t="s">
        <v>184</v>
      </c>
      <c r="D50" s="15" t="s">
        <v>184</v>
      </c>
      <c r="E50" s="15" t="s">
        <v>184</v>
      </c>
      <c r="F50" s="15" t="s">
        <v>184</v>
      </c>
      <c r="G50" s="15" t="s">
        <v>184</v>
      </c>
      <c r="H50" s="15" t="s">
        <v>184</v>
      </c>
      <c r="I50" s="15">
        <v>3</v>
      </c>
      <c r="J50" s="15">
        <v>15</v>
      </c>
      <c r="K50" s="15">
        <v>21</v>
      </c>
      <c r="L50" s="15">
        <v>21</v>
      </c>
      <c r="M50" s="65" t="s">
        <v>184</v>
      </c>
      <c r="N50" s="64" t="s">
        <v>184</v>
      </c>
      <c r="O50" s="64" t="s">
        <v>184</v>
      </c>
      <c r="P50" s="64" t="s">
        <v>184</v>
      </c>
      <c r="Q50" s="64" t="s">
        <v>184</v>
      </c>
      <c r="R50" s="64" t="s">
        <v>184</v>
      </c>
      <c r="S50" s="64">
        <v>0.14000000000000001</v>
      </c>
      <c r="T50" s="64">
        <v>0.19</v>
      </c>
      <c r="U50" s="64">
        <v>0.23</v>
      </c>
      <c r="V50" s="60">
        <v>0.23</v>
      </c>
    </row>
    <row r="51" spans="1:22" x14ac:dyDescent="0.2">
      <c r="A51" s="108" t="str">
        <f t="shared" si="2"/>
        <v>17 years</v>
      </c>
      <c r="B51" s="22" t="s">
        <v>87</v>
      </c>
      <c r="C51" s="15" t="s">
        <v>184</v>
      </c>
      <c r="D51" s="15" t="s">
        <v>184</v>
      </c>
      <c r="E51" s="15" t="s">
        <v>184</v>
      </c>
      <c r="F51" s="15" t="s">
        <v>184</v>
      </c>
      <c r="G51" s="15" t="s">
        <v>184</v>
      </c>
      <c r="H51" s="15" t="s">
        <v>184</v>
      </c>
      <c r="I51" s="15">
        <v>6</v>
      </c>
      <c r="J51" s="15">
        <v>21</v>
      </c>
      <c r="K51" s="15">
        <v>30</v>
      </c>
      <c r="L51" s="15">
        <v>24</v>
      </c>
      <c r="M51" s="65" t="s">
        <v>184</v>
      </c>
      <c r="N51" s="64" t="s">
        <v>184</v>
      </c>
      <c r="O51" s="64" t="s">
        <v>184</v>
      </c>
      <c r="P51" s="64" t="s">
        <v>184</v>
      </c>
      <c r="Q51" s="64" t="s">
        <v>184</v>
      </c>
      <c r="R51" s="64" t="s">
        <v>184</v>
      </c>
      <c r="S51" s="64">
        <v>0.28999999999999998</v>
      </c>
      <c r="T51" s="64">
        <v>0.27</v>
      </c>
      <c r="U51" s="64">
        <v>0.32</v>
      </c>
      <c r="V51" s="60">
        <v>0.26</v>
      </c>
    </row>
    <row r="52" spans="1:22" x14ac:dyDescent="0.2">
      <c r="A52" s="108" t="str">
        <f t="shared" si="2"/>
        <v>17 years</v>
      </c>
      <c r="B52" s="22" t="s">
        <v>88</v>
      </c>
      <c r="C52" s="15" t="s">
        <v>184</v>
      </c>
      <c r="D52" s="15" t="s">
        <v>184</v>
      </c>
      <c r="E52" s="15" t="s">
        <v>184</v>
      </c>
      <c r="F52" s="15" t="s">
        <v>184</v>
      </c>
      <c r="G52" s="15" t="s">
        <v>184</v>
      </c>
      <c r="H52" s="15" t="s">
        <v>184</v>
      </c>
      <c r="I52" s="15">
        <v>0</v>
      </c>
      <c r="J52" s="15">
        <v>3</v>
      </c>
      <c r="K52" s="15">
        <v>3</v>
      </c>
      <c r="L52" s="15">
        <v>3</v>
      </c>
      <c r="M52" s="65" t="s">
        <v>184</v>
      </c>
      <c r="N52" s="64" t="s">
        <v>184</v>
      </c>
      <c r="O52" s="64" t="s">
        <v>184</v>
      </c>
      <c r="P52" s="64" t="s">
        <v>184</v>
      </c>
      <c r="Q52" s="64" t="s">
        <v>184</v>
      </c>
      <c r="R52" s="64" t="s">
        <v>184</v>
      </c>
      <c r="S52" s="64">
        <v>0</v>
      </c>
      <c r="T52" s="64">
        <v>0.04</v>
      </c>
      <c r="U52" s="64">
        <v>0.03</v>
      </c>
      <c r="V52" s="60">
        <v>0.03</v>
      </c>
    </row>
    <row r="53" spans="1:22" x14ac:dyDescent="0.2">
      <c r="A53" s="108" t="str">
        <f t="shared" si="2"/>
        <v>17 years</v>
      </c>
      <c r="B53" s="22" t="s">
        <v>89</v>
      </c>
      <c r="C53" s="15" t="s">
        <v>184</v>
      </c>
      <c r="D53" s="15" t="s">
        <v>184</v>
      </c>
      <c r="E53" s="15" t="s">
        <v>184</v>
      </c>
      <c r="F53" s="15" t="s">
        <v>184</v>
      </c>
      <c r="G53" s="15" t="s">
        <v>184</v>
      </c>
      <c r="H53" s="15" t="s">
        <v>184</v>
      </c>
      <c r="I53" s="15">
        <v>0</v>
      </c>
      <c r="J53" s="15">
        <v>0</v>
      </c>
      <c r="K53" s="15">
        <v>3</v>
      </c>
      <c r="L53" s="15">
        <v>0</v>
      </c>
      <c r="M53" s="65" t="s">
        <v>184</v>
      </c>
      <c r="N53" s="64" t="s">
        <v>184</v>
      </c>
      <c r="O53" s="64" t="s">
        <v>184</v>
      </c>
      <c r="P53" s="64" t="s">
        <v>184</v>
      </c>
      <c r="Q53" s="64" t="s">
        <v>184</v>
      </c>
      <c r="R53" s="64" t="s">
        <v>184</v>
      </c>
      <c r="S53" s="64">
        <v>0</v>
      </c>
      <c r="T53" s="64">
        <v>0</v>
      </c>
      <c r="U53" s="64">
        <v>0.03</v>
      </c>
      <c r="V53" s="60">
        <v>0</v>
      </c>
    </row>
    <row r="54" spans="1:22" x14ac:dyDescent="0.2">
      <c r="A54" s="108" t="str">
        <f t="shared" si="2"/>
        <v>17 years</v>
      </c>
      <c r="B54" s="22" t="s">
        <v>90</v>
      </c>
      <c r="C54" s="15" t="s">
        <v>184</v>
      </c>
      <c r="D54" s="15" t="s">
        <v>184</v>
      </c>
      <c r="E54" s="15" t="s">
        <v>184</v>
      </c>
      <c r="F54" s="15" t="s">
        <v>184</v>
      </c>
      <c r="G54" s="15" t="s">
        <v>184</v>
      </c>
      <c r="H54" s="15" t="s">
        <v>184</v>
      </c>
      <c r="I54" s="15">
        <v>0</v>
      </c>
      <c r="J54" s="15">
        <v>3</v>
      </c>
      <c r="K54" s="15">
        <v>3</v>
      </c>
      <c r="L54" s="15">
        <v>6</v>
      </c>
      <c r="M54" s="65" t="s">
        <v>184</v>
      </c>
      <c r="N54" s="64" t="s">
        <v>184</v>
      </c>
      <c r="O54" s="64" t="s">
        <v>184</v>
      </c>
      <c r="P54" s="64" t="s">
        <v>184</v>
      </c>
      <c r="Q54" s="64" t="s">
        <v>184</v>
      </c>
      <c r="R54" s="64" t="s">
        <v>184</v>
      </c>
      <c r="S54" s="64">
        <v>0</v>
      </c>
      <c r="T54" s="64">
        <v>0.04</v>
      </c>
      <c r="U54" s="64">
        <v>0.03</v>
      </c>
      <c r="V54" s="60">
        <v>0.06</v>
      </c>
    </row>
    <row r="55" spans="1:22" x14ac:dyDescent="0.2">
      <c r="A55" s="108" t="str">
        <f t="shared" si="2"/>
        <v>17 years</v>
      </c>
      <c r="B55" s="22" t="s">
        <v>91</v>
      </c>
      <c r="C55" s="15" t="s">
        <v>184</v>
      </c>
      <c r="D55" s="15" t="s">
        <v>184</v>
      </c>
      <c r="E55" s="15" t="s">
        <v>184</v>
      </c>
      <c r="F55" s="15" t="s">
        <v>184</v>
      </c>
      <c r="G55" s="15" t="s">
        <v>184</v>
      </c>
      <c r="H55" s="15" t="s">
        <v>184</v>
      </c>
      <c r="I55" s="15">
        <v>3</v>
      </c>
      <c r="J55" s="15">
        <v>3</v>
      </c>
      <c r="K55" s="15">
        <v>9</v>
      </c>
      <c r="L55" s="15">
        <v>6</v>
      </c>
      <c r="M55" s="65" t="s">
        <v>184</v>
      </c>
      <c r="N55" s="64" t="s">
        <v>184</v>
      </c>
      <c r="O55" s="64" t="s">
        <v>184</v>
      </c>
      <c r="P55" s="64" t="s">
        <v>184</v>
      </c>
      <c r="Q55" s="64" t="s">
        <v>184</v>
      </c>
      <c r="R55" s="64" t="s">
        <v>184</v>
      </c>
      <c r="S55" s="64">
        <v>0.14000000000000001</v>
      </c>
      <c r="T55" s="64">
        <v>0.04</v>
      </c>
      <c r="U55" s="64">
        <v>0.1</v>
      </c>
      <c r="V55" s="60">
        <v>0.06</v>
      </c>
    </row>
    <row r="56" spans="1:22" x14ac:dyDescent="0.2">
      <c r="A56" s="108" t="str">
        <f t="shared" si="2"/>
        <v>17 years</v>
      </c>
      <c r="B56" s="22" t="s">
        <v>92</v>
      </c>
      <c r="C56" s="15" t="s">
        <v>184</v>
      </c>
      <c r="D56" s="15" t="s">
        <v>184</v>
      </c>
      <c r="E56" s="15" t="s">
        <v>184</v>
      </c>
      <c r="F56" s="15" t="s">
        <v>184</v>
      </c>
      <c r="G56" s="15" t="s">
        <v>184</v>
      </c>
      <c r="H56" s="15" t="s">
        <v>184</v>
      </c>
      <c r="I56" s="15">
        <v>0</v>
      </c>
      <c r="J56" s="15">
        <v>0</v>
      </c>
      <c r="K56" s="15">
        <v>3</v>
      </c>
      <c r="L56" s="15">
        <v>3</v>
      </c>
      <c r="M56" s="65" t="s">
        <v>184</v>
      </c>
      <c r="N56" s="64" t="s">
        <v>184</v>
      </c>
      <c r="O56" s="64" t="s">
        <v>184</v>
      </c>
      <c r="P56" s="64" t="s">
        <v>184</v>
      </c>
      <c r="Q56" s="64" t="s">
        <v>184</v>
      </c>
      <c r="R56" s="64" t="s">
        <v>184</v>
      </c>
      <c r="S56" s="64">
        <v>0</v>
      </c>
      <c r="T56" s="64">
        <v>0</v>
      </c>
      <c r="U56" s="64">
        <v>0.03</v>
      </c>
      <c r="V56" s="60">
        <v>0.03</v>
      </c>
    </row>
    <row r="57" spans="1:22" x14ac:dyDescent="0.2">
      <c r="A57" s="108" t="str">
        <f t="shared" si="2"/>
        <v>17 years</v>
      </c>
      <c r="B57" s="22" t="s">
        <v>93</v>
      </c>
      <c r="C57" s="15" t="s">
        <v>184</v>
      </c>
      <c r="D57" s="15" t="s">
        <v>184</v>
      </c>
      <c r="E57" s="15" t="s">
        <v>184</v>
      </c>
      <c r="F57" s="15" t="s">
        <v>184</v>
      </c>
      <c r="G57" s="15" t="s">
        <v>184</v>
      </c>
      <c r="H57" s="15" t="s">
        <v>184</v>
      </c>
      <c r="I57" s="15">
        <v>3</v>
      </c>
      <c r="J57" s="15">
        <v>6</v>
      </c>
      <c r="K57" s="15">
        <v>6</v>
      </c>
      <c r="L57" s="15">
        <v>3</v>
      </c>
      <c r="M57" s="65" t="s">
        <v>184</v>
      </c>
      <c r="N57" s="64" t="s">
        <v>184</v>
      </c>
      <c r="O57" s="64" t="s">
        <v>184</v>
      </c>
      <c r="P57" s="64" t="s">
        <v>184</v>
      </c>
      <c r="Q57" s="64" t="s">
        <v>184</v>
      </c>
      <c r="R57" s="64" t="s">
        <v>184</v>
      </c>
      <c r="S57" s="64">
        <v>0.14000000000000001</v>
      </c>
      <c r="T57" s="64">
        <v>0.08</v>
      </c>
      <c r="U57" s="64">
        <v>0.06</v>
      </c>
      <c r="V57" s="60">
        <v>0.03</v>
      </c>
    </row>
    <row r="58" spans="1:22" x14ac:dyDescent="0.2">
      <c r="A58" s="108" t="str">
        <f t="shared" si="2"/>
        <v>17 years</v>
      </c>
      <c r="B58" s="22" t="s">
        <v>94</v>
      </c>
      <c r="C58" s="15" t="s">
        <v>184</v>
      </c>
      <c r="D58" s="15" t="s">
        <v>184</v>
      </c>
      <c r="E58" s="15" t="s">
        <v>184</v>
      </c>
      <c r="F58" s="15" t="s">
        <v>184</v>
      </c>
      <c r="G58" s="15" t="s">
        <v>184</v>
      </c>
      <c r="H58" s="15" t="s">
        <v>184</v>
      </c>
      <c r="I58" s="15">
        <v>0</v>
      </c>
      <c r="J58" s="15">
        <v>3</v>
      </c>
      <c r="K58" s="15">
        <v>3</v>
      </c>
      <c r="L58" s="15">
        <v>0</v>
      </c>
      <c r="M58" s="65" t="s">
        <v>184</v>
      </c>
      <c r="N58" s="64" t="s">
        <v>184</v>
      </c>
      <c r="O58" s="64" t="s">
        <v>184</v>
      </c>
      <c r="P58" s="64" t="s">
        <v>184</v>
      </c>
      <c r="Q58" s="64" t="s">
        <v>184</v>
      </c>
      <c r="R58" s="64" t="s">
        <v>184</v>
      </c>
      <c r="S58" s="64">
        <v>0</v>
      </c>
      <c r="T58" s="64">
        <v>0.04</v>
      </c>
      <c r="U58" s="64">
        <v>0.03</v>
      </c>
      <c r="V58" s="60">
        <v>0</v>
      </c>
    </row>
    <row r="59" spans="1:22" x14ac:dyDescent="0.2">
      <c r="A59" s="108" t="str">
        <f t="shared" si="2"/>
        <v>17 years</v>
      </c>
      <c r="B59" s="22" t="s">
        <v>95</v>
      </c>
      <c r="C59" s="15" t="s">
        <v>184</v>
      </c>
      <c r="D59" s="15" t="s">
        <v>184</v>
      </c>
      <c r="E59" s="15" t="s">
        <v>184</v>
      </c>
      <c r="F59" s="15" t="s">
        <v>184</v>
      </c>
      <c r="G59" s="15" t="s">
        <v>184</v>
      </c>
      <c r="H59" s="15" t="s">
        <v>184</v>
      </c>
      <c r="I59" s="15">
        <v>0</v>
      </c>
      <c r="J59" s="15">
        <v>0</v>
      </c>
      <c r="K59" s="15">
        <v>0</v>
      </c>
      <c r="L59" s="15">
        <v>0</v>
      </c>
      <c r="M59" s="65" t="s">
        <v>184</v>
      </c>
      <c r="N59" s="64" t="s">
        <v>184</v>
      </c>
      <c r="O59" s="64" t="s">
        <v>184</v>
      </c>
      <c r="P59" s="64" t="s">
        <v>184</v>
      </c>
      <c r="Q59" s="64" t="s">
        <v>184</v>
      </c>
      <c r="R59" s="64" t="s">
        <v>184</v>
      </c>
      <c r="S59" s="64">
        <v>0</v>
      </c>
      <c r="T59" s="64">
        <v>0</v>
      </c>
      <c r="U59" s="64">
        <v>0</v>
      </c>
      <c r="V59" s="60">
        <v>0</v>
      </c>
    </row>
    <row r="60" spans="1:22" x14ac:dyDescent="0.2">
      <c r="A60" s="109" t="str">
        <f t="shared" si="2"/>
        <v>17 years</v>
      </c>
      <c r="B60" s="18" t="s">
        <v>0</v>
      </c>
      <c r="C60" s="52" t="s">
        <v>184</v>
      </c>
      <c r="D60" s="52" t="s">
        <v>184</v>
      </c>
      <c r="E60" s="52" t="s">
        <v>184</v>
      </c>
      <c r="F60" s="52" t="s">
        <v>184</v>
      </c>
      <c r="G60" s="52" t="s">
        <v>184</v>
      </c>
      <c r="H60" s="52" t="s">
        <v>184</v>
      </c>
      <c r="I60" s="52">
        <v>21</v>
      </c>
      <c r="J60" s="52">
        <v>78</v>
      </c>
      <c r="K60" s="52">
        <v>93</v>
      </c>
      <c r="L60" s="68">
        <v>93</v>
      </c>
      <c r="M60" s="66" t="s">
        <v>184</v>
      </c>
      <c r="N60" s="67" t="s">
        <v>184</v>
      </c>
      <c r="O60" s="67" t="s">
        <v>184</v>
      </c>
      <c r="P60" s="67" t="s">
        <v>184</v>
      </c>
      <c r="Q60" s="67" t="s">
        <v>184</v>
      </c>
      <c r="R60" s="67" t="s">
        <v>184</v>
      </c>
      <c r="S60" s="67">
        <v>1</v>
      </c>
      <c r="T60" s="67">
        <v>1</v>
      </c>
      <c r="U60" s="67">
        <v>1</v>
      </c>
      <c r="V60" s="62">
        <v>1</v>
      </c>
    </row>
  </sheetData>
  <autoFilter ref="A9:B60" xr:uid="{A871B33F-86CA-4CEF-B421-168266F342E1}"/>
  <mergeCells count="12">
    <mergeCell ref="A1:V1"/>
    <mergeCell ref="A2:V2"/>
    <mergeCell ref="A3:V3"/>
    <mergeCell ref="A7:V7"/>
    <mergeCell ref="A4:V4"/>
    <mergeCell ref="A10:A26"/>
    <mergeCell ref="A27:A43"/>
    <mergeCell ref="A44:A60"/>
    <mergeCell ref="A5:V5"/>
    <mergeCell ref="A6:V6"/>
    <mergeCell ref="C8:L8"/>
    <mergeCell ref="M8:V8"/>
  </mergeCells>
  <hyperlinks>
    <hyperlink ref="A5:H5" location="'Definitions and data notes'!A1" display="For more information on how to interpret these figures, please read the Definitions and data notes." xr:uid="{EFCECFFE-459F-4240-BBE8-0F0ED5DA3DFE}"/>
    <hyperlink ref="A6:H6" location="Contents!A1" display="Back to Contents page" xr:uid="{D5A8EF26-521E-4536-A9A5-F79A3578E3A6}"/>
  </hyperlinks>
  <pageMargins left="0.7" right="0.7" top="0.75" bottom="0.75" header="0.3" footer="0.3"/>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1.Charges by outcome</vt:lpstr>
      <vt:lpstr>2.Charges by offence</vt:lpstr>
      <vt:lpstr>3.People by outcome</vt:lpstr>
      <vt:lpstr>4.People by offence</vt:lpstr>
      <vt:lpstr>5.People charged by court</vt:lpstr>
      <vt:lpstr>6.People charged demographics</vt:lpstr>
      <vt:lpstr>7.People orders</vt:lpstr>
      <vt:lpstr>8.People orders offence</vt:lpstr>
      <vt:lpstr>9.People orders by demographics</vt:lpstr>
      <vt:lpstr>Definitions and data notes</vt:lpstr>
      <vt:lpstr>Overview-youth justice system</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2019-03-07T02:58:39Z</cp:lastPrinted>
  <dcterms:created xsi:type="dcterms:W3CDTF">2017-01-10T21:56:24Z</dcterms:created>
  <dcterms:modified xsi:type="dcterms:W3CDTF">2023-03-19T23:36:30Z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